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yukornilova\Desktop\ВСЕ по Госпрограмме\Отчеты\Годовые отчеты\Годовые отчеты по Указу №74 (ПППК №835-п)\Годовой отчет за 2020\Отчет, проверенный Минфином ПК\"/>
    </mc:Choice>
  </mc:AlternateContent>
  <bookViews>
    <workbookView xWindow="0" yWindow="0" windowWidth="28800" windowHeight="11640"/>
  </bookViews>
  <sheets>
    <sheet name="Достижение показателей 2020" sheetId="1" r:id="rId1"/>
  </sheets>
  <externalReferences>
    <externalReference r:id="rId2"/>
    <externalReference r:id="rId3"/>
  </externalReferences>
  <definedNames>
    <definedName name="DF_GRID_1" localSheetId="0">#REF!</definedName>
    <definedName name="DF_GRID_1">#REF!</definedName>
    <definedName name="DF_GRID_2">#REF!</definedName>
    <definedName name="DF_GRID_3">#REF!</definedName>
    <definedName name="DF_GRID_4">#REF!</definedName>
    <definedName name="DF_GRID_5">#REF!</definedName>
    <definedName name="other" localSheetId="0">'[1]г-9.1'!#REF!</definedName>
    <definedName name="other">'[1]г-9.1'!#REF!</definedName>
    <definedName name="SAPBEXhrIndnt" hidden="1">"Wide"</definedName>
    <definedName name="SAPsysID" hidden="1">"708C5W7SBKP804JT78WJ0JNKI"</definedName>
    <definedName name="SAPwbID" hidden="1">"ARS"</definedName>
    <definedName name="Г37.11" localSheetId="0">'[1]г-9.1'!#REF!</definedName>
    <definedName name="Г37.11">'[1]г-9.1'!#REF!</definedName>
    <definedName name="исп">#REF!</definedName>
    <definedName name="ляля" localSheetId="0">'[2]г-9.1'!#REF!</definedName>
    <definedName name="ляля">'[2]г-9.1'!#REF!</definedName>
    <definedName name="оздр" localSheetId="0">#REF!</definedName>
    <definedName name="оздр">#REF!</definedName>
    <definedName name="оздров" localSheetId="0">#REF!</definedName>
    <definedName name="оздров">#REF!</definedName>
    <definedName name="софинансирование" localSheetId="0">'[1]г-9.1'!#REF!</definedName>
    <definedName name="софинансирование">'[1]г-9.1'!#REF!</definedName>
    <definedName name="СТИМУЛ" localSheetId="0">#REF!</definedName>
    <definedName name="СТИМУЛ">#REF!</definedName>
    <definedName name="ТОИ" localSheetId="0">#REF!</definedName>
    <definedName name="ТОИ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" l="1"/>
  <c r="F23" i="1" l="1"/>
  <c r="F24" i="1"/>
  <c r="F155" i="1" l="1"/>
  <c r="F154" i="1"/>
  <c r="F110" i="1" l="1"/>
  <c r="F12" i="1"/>
  <c r="F104" i="1" l="1"/>
  <c r="F13" i="1" l="1"/>
  <c r="F162" i="1" l="1"/>
  <c r="F160" i="1"/>
  <c r="F158" i="1"/>
  <c r="F157" i="1"/>
  <c r="F156" i="1"/>
  <c r="F153" i="1"/>
  <c r="F151" i="1"/>
  <c r="F149" i="1"/>
  <c r="F148" i="1"/>
  <c r="F147" i="1"/>
  <c r="F145" i="1"/>
  <c r="F143" i="1"/>
  <c r="F139" i="1" l="1"/>
  <c r="F137" i="1"/>
  <c r="F135" i="1"/>
  <c r="F133" i="1"/>
  <c r="F131" i="1"/>
  <c r="F129" i="1"/>
  <c r="F127" i="1"/>
  <c r="F125" i="1"/>
  <c r="F123" i="1"/>
  <c r="F122" i="1"/>
  <c r="F120" i="1"/>
  <c r="F118" i="1"/>
  <c r="F117" i="1"/>
  <c r="F115" i="1"/>
  <c r="F114" i="1"/>
  <c r="F112" i="1"/>
  <c r="F108" i="1"/>
  <c r="F107" i="1"/>
  <c r="F106" i="1"/>
  <c r="F103" i="1"/>
  <c r="F102" i="1"/>
  <c r="F100" i="1"/>
  <c r="F99" i="1"/>
  <c r="F97" i="1"/>
  <c r="F96" i="1"/>
  <c r="F95" i="1"/>
  <c r="F94" i="1"/>
  <c r="F93" i="1"/>
  <c r="F92" i="1"/>
  <c r="F90" i="1"/>
  <c r="F89" i="1"/>
  <c r="F87" i="1"/>
  <c r="F85" i="1"/>
  <c r="F84" i="1"/>
  <c r="F83" i="1"/>
  <c r="F82" i="1"/>
  <c r="F78" i="1"/>
  <c r="F76" i="1"/>
  <c r="F75" i="1"/>
  <c r="F73" i="1"/>
  <c r="F71" i="1"/>
  <c r="F70" i="1"/>
  <c r="F68" i="1"/>
  <c r="F66" i="1"/>
  <c r="F64" i="1"/>
  <c r="F63" i="1"/>
  <c r="F62" i="1"/>
  <c r="F61" i="1"/>
  <c r="F60" i="1"/>
  <c r="F59" i="1"/>
  <c r="F58" i="1"/>
  <c r="F57" i="1"/>
  <c r="F56" i="1"/>
  <c r="F54" i="1" l="1"/>
  <c r="F53" i="1"/>
  <c r="F52" i="1"/>
  <c r="F50" i="1"/>
  <c r="F49" i="1"/>
  <c r="F48" i="1"/>
  <c r="F47" i="1"/>
  <c r="F44" i="1"/>
  <c r="F42" i="1"/>
  <c r="F40" i="1"/>
  <c r="F38" i="1"/>
  <c r="F36" i="1"/>
  <c r="F31" i="1"/>
  <c r="F26" i="1"/>
  <c r="F21" i="1"/>
  <c r="F20" i="1"/>
  <c r="F19" i="1"/>
  <c r="F17" i="1"/>
  <c r="F16" i="1"/>
  <c r="F14" i="1"/>
  <c r="F8" i="1"/>
  <c r="E35" i="1" l="1"/>
  <c r="F35" i="1" s="1"/>
  <c r="E34" i="1"/>
  <c r="F34" i="1" s="1"/>
</calcChain>
</file>

<file path=xl/sharedStrings.xml><?xml version="1.0" encoding="utf-8"?>
<sst xmlns="http://schemas.openxmlformats.org/spreadsheetml/2006/main" count="504" uniqueCount="318">
  <si>
    <t>№ 
п/п</t>
  </si>
  <si>
    <t>Значение показателя</t>
  </si>
  <si>
    <t>факт</t>
  </si>
  <si>
    <t>1.1.</t>
  </si>
  <si>
    <t xml:space="preserve">Примечание 
(причины отклонения 
от прогнозного значения)
</t>
  </si>
  <si>
    <t xml:space="preserve">
</t>
  </si>
  <si>
    <t>Государственная программа Пермского края «Экономическая политика и инновационное развитие»</t>
  </si>
  <si>
    <t xml:space="preserve">Подпрограмма 1 "Развитие промышленности, торговля и инновационное развитие"
</t>
  </si>
  <si>
    <t>1.2.</t>
  </si>
  <si>
    <t>1.3.</t>
  </si>
  <si>
    <t xml:space="preserve">Основное мероприятие 1.1 "Реализация промышленной политики Пермского края"
</t>
  </si>
  <si>
    <t>1.1.1</t>
  </si>
  <si>
    <t>1.1.2</t>
  </si>
  <si>
    <t xml:space="preserve">Основное мероприятие 1.2 "Развитие внутреннего потребительского рынка"
</t>
  </si>
  <si>
    <t>1.2.1</t>
  </si>
  <si>
    <t>1.2.2</t>
  </si>
  <si>
    <t xml:space="preserve">Основное мероприятие 1.3 "Формирование и продвижение имиджа Пермского края как территории, благоприятной для инвестирования"
</t>
  </si>
  <si>
    <t>1.3.1</t>
  </si>
  <si>
    <t>1.3.2</t>
  </si>
  <si>
    <t xml:space="preserve">Основное мероприятие 1.4 "Региональный проект "Адресная поддержка повышения производительности труда на предприятиях"
</t>
  </si>
  <si>
    <t>1.4.1</t>
  </si>
  <si>
    <t xml:space="preserve">Подпрограмма 2 "Развитие малого и среднего предпринимательства"
Подпрограмма 2 "Развитие малого и среднего предпринимательства"
</t>
  </si>
  <si>
    <t>2.1</t>
  </si>
  <si>
    <t>2.2.</t>
  </si>
  <si>
    <t xml:space="preserve">Основное мероприятие 2.1 "Реализация региональной политики Пермского края в области развития малого и среднего предпринимательства"
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</si>
  <si>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</si>
  <si>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</si>
  <si>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</si>
  <si>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</si>
  <si>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</si>
  <si>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</si>
  <si>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</si>
  <si>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</si>
  <si>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</si>
  <si>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</si>
  <si>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 xml:space="preserve">Основное мероприятие 2.2 "Региональный проект "Расширение доступа субъектов малого и среднего предпринимательства к финансовым ресурсам, в том числе к льготному финансированию"
</t>
  </si>
  <si>
    <t>2.2.1</t>
  </si>
  <si>
    <t xml:space="preserve">Основное мероприятие 2.3 "Региональный проект "Акселерация субъектов малого и среднего предпринимательства"
</t>
  </si>
  <si>
    <t>2.3.1</t>
  </si>
  <si>
    <t>2.3.2</t>
  </si>
  <si>
    <t xml:space="preserve">Основное мероприятие 2.4 "Региональный проект "Популяризация предпринимательства"
</t>
  </si>
  <si>
    <t>2.4.1</t>
  </si>
  <si>
    <t>2.4.2</t>
  </si>
  <si>
    <t>2.4.3</t>
  </si>
  <si>
    <t>2.4.4</t>
  </si>
  <si>
    <t xml:space="preserve">Подпрограмма 3 "Развитие лесного хозяйства Пермского края"
</t>
  </si>
  <si>
    <t>3.1.</t>
  </si>
  <si>
    <t>3.2.</t>
  </si>
  <si>
    <t>3.3.</t>
  </si>
  <si>
    <t xml:space="preserve">Основное мероприятие 3.1 "Охрана, защита и воспроизводство лесов"
</t>
  </si>
  <si>
    <t>3.1.1.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</si>
  <si>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</si>
  <si>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</si>
  <si>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</si>
  <si>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</si>
  <si>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</si>
  <si>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</si>
  <si>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</si>
  <si>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</si>
  <si>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</si>
  <si>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</si>
  <si>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 xml:space="preserve">Основное мероприятие 3.2 "Организация использования, охраны, защиты, воспроизводства лесов и осуществление федерального государственного лесного надзора"
</t>
  </si>
  <si>
    <t>3.2.1</t>
  </si>
  <si>
    <t xml:space="preserve">Основное мероприятие 3.3 "Лесоустройство и проектирование лесных участков, планирование в области
использования, охраны, защиты и воспроизводства лесов"
</t>
  </si>
  <si>
    <t>3.3.1</t>
  </si>
  <si>
    <t>3.3.2</t>
  </si>
  <si>
    <t xml:space="preserve">Основное мероприятие 3.5 "Региональный проект "Сохранение лесов"
</t>
  </si>
  <si>
    <t>3.5.1</t>
  </si>
  <si>
    <t xml:space="preserve">Подпрограмма 4 "Содействие занятости населения"
</t>
  </si>
  <si>
    <t>4.1</t>
  </si>
  <si>
    <t>4.2</t>
  </si>
  <si>
    <t xml:space="preserve">Основное мероприятие 4.1 "Активная политика занятости населения и социальная поддержка безработных граждан"
</t>
  </si>
  <si>
    <t>4.1.1.</t>
  </si>
  <si>
    <t xml:space="preserve">Основное мероприятие 4.2 "Дополнительные мероприятия в сфере занятости населения"
</t>
  </si>
  <si>
    <t>4.2.1</t>
  </si>
  <si>
    <t>4.2.2.</t>
  </si>
  <si>
    <t xml:space="preserve">Основное мероприятие 4.4 "Обеспечение предоставления государственных услуг и выполнения функций в области содействия занятости населения"
</t>
  </si>
  <si>
    <t>4.4.1</t>
  </si>
  <si>
    <t xml:space="preserve">Основное мероприятие 4.5 "Улучшение условий и охрана труда, развитие системы социального партнерства"
</t>
  </si>
  <si>
    <t>4.5.1</t>
  </si>
  <si>
    <t>4.5.2</t>
  </si>
  <si>
    <t xml:space="preserve">Основное мероприятие 4.7 "Региональный проект "Поддержка занятости и повышение эффективности рынка труда для обеспечения роста производительности труда"
</t>
  </si>
  <si>
    <t>4.7.1</t>
  </si>
  <si>
    <t>4.7.2</t>
  </si>
  <si>
    <t>4.7.3</t>
  </si>
  <si>
    <t>4.7.4</t>
  </si>
  <si>
    <t xml:space="preserve">Основное мероприятие 4.8 "Региональный проект "Старшее поколение"
</t>
  </si>
  <si>
    <t>4.8.1</t>
  </si>
  <si>
    <t>4.8.2</t>
  </si>
  <si>
    <t xml:space="preserve">Подпрограмма 5 "Развитие и использование природных ресурсов"
</t>
  </si>
  <si>
    <t>5.1</t>
  </si>
  <si>
    <t>5.2</t>
  </si>
  <si>
    <t>5.3</t>
  </si>
  <si>
    <t xml:space="preserve">Основное мероприятие 5.1 "Развитие и использование минерально-сырьевой базы Пермского края"
</t>
  </si>
  <si>
    <t>5.1.1.</t>
  </si>
  <si>
    <t xml:space="preserve">Основное мероприятие 5.2 "Использование водных ресурсов"
</t>
  </si>
  <si>
    <t>5.2.1</t>
  </si>
  <si>
    <t xml:space="preserve">Основное мероприятие 5.3 "Развитие водохозяйственного комплекса Пермского края"
</t>
  </si>
  <si>
    <t>5.3.1</t>
  </si>
  <si>
    <t>5.3.2</t>
  </si>
  <si>
    <t xml:space="preserve">Основное мероприятие 5.4 "Региональный проект "Сохранение уникальных водных объектов"
</t>
  </si>
  <si>
    <t>5.4.1</t>
  </si>
  <si>
    <t>5.4.2</t>
  </si>
  <si>
    <t xml:space="preserve">Подпрограмма 6 "Управление земельными ресурсами и имуществом Пермского края"
</t>
  </si>
  <si>
    <t>6.1</t>
  </si>
  <si>
    <t xml:space="preserve">Основное мероприятие 6.1 "Актуализация единого государственного реестра недвижимости"
</t>
  </si>
  <si>
    <t>6.1.1.</t>
  </si>
  <si>
    <t xml:space="preserve">Основное мероприятие 6.2 "Обеспечение эффективного управления имуществом на территории Пермского края"
</t>
  </si>
  <si>
    <t>6.2.1</t>
  </si>
  <si>
    <t xml:space="preserve">Подпрограмма 7 "Развитие туризма"
</t>
  </si>
  <si>
    <t>7.1.</t>
  </si>
  <si>
    <t xml:space="preserve">Основное мероприятие 7.1 "Создание организационно-экономических и правовых условий для формирования туристического кластера"
</t>
  </si>
  <si>
    <t>7.1.1.</t>
  </si>
  <si>
    <t xml:space="preserve">Основное мероприятие 7.2 "Продвижение туристских ресурсов Пермского края на мировой и внутренний рынки"
</t>
  </si>
  <si>
    <t>7.2.1</t>
  </si>
  <si>
    <t xml:space="preserve">Основное мероприятие 7.3 "Создание объектов туристской инфраструктуры"
</t>
  </si>
  <si>
    <t>7.3.1</t>
  </si>
  <si>
    <t xml:space="preserve">Подпрограмма 9 "Охрана окружающей среды и животного мира"
</t>
  </si>
  <si>
    <t>9.1</t>
  </si>
  <si>
    <t xml:space="preserve">Основное мероприятие 9.1 "Совершенствование системы управления в области охраны окружающей среды и обеспечения экологической безопасности"
</t>
  </si>
  <si>
    <t>9.1.1.</t>
  </si>
  <si>
    <t xml:space="preserve">Основное мероприятие 9.2 "Сохранение и восстановление естественных экологических систем"
</t>
  </si>
  <si>
    <t xml:space="preserve">Основное мероприятие 9.3 "Организация и развитие системы экологического просвещения и формирования экологической культуры"
</t>
  </si>
  <si>
    <t>9.3.1</t>
  </si>
  <si>
    <t xml:space="preserve">Основное мероприятие 9.4 "Сохранение и воспроизводство объектов животного мира"
</t>
  </si>
  <si>
    <t>9.4.1</t>
  </si>
  <si>
    <t>9.4.2</t>
  </si>
  <si>
    <t xml:space="preserve">Подпрограмма 10 "Оказание содействия добровольному переселению в Пермский край соотечественников, проживающих за рубежом"
</t>
  </si>
  <si>
    <t>10.1.</t>
  </si>
  <si>
    <t xml:space="preserve">Основное мероприятие 10.1 "Предоставление мер поддержки, направленных на обустройство и обеспечение жизнедеятельности участников Государственной программы Российской Федерации и членов их семей на территории Пермского края"
</t>
  </si>
  <si>
    <t>10.1.1</t>
  </si>
  <si>
    <t>количество участников Государственной программы Российской Федерации</t>
  </si>
  <si>
    <t>количество членов их семей</t>
  </si>
  <si>
    <t>10.1.2</t>
  </si>
  <si>
    <t>10.1.3</t>
  </si>
  <si>
    <t>10.1.4</t>
  </si>
  <si>
    <t xml:space="preserve">Подпрограмма 11 "Повышение эффективности налоговой политики Пермского края"
</t>
  </si>
  <si>
    <t>11.1</t>
  </si>
  <si>
    <t xml:space="preserve">Основное мероприятие 11.1 "Оценка налогового потенциала"
</t>
  </si>
  <si>
    <t>11.1.1</t>
  </si>
  <si>
    <t>Количество дней временной нетрудоспособности в связи с несчастным случаем на производстве и профессиональным заболеванием на производстве в расчете на 1 пострадавшего, дней</t>
  </si>
  <si>
    <t>Количество заседаний трехсторонней комиссии по регулированию социально-трудовых правоотношений в Пермском крае, ед.</t>
  </si>
  <si>
    <t>Налоговые и неналоговые доходы консолидированного бюджета Пермского края, млн.руб.</t>
  </si>
  <si>
    <t>Прирост налоговых доходов консолидированного бюджета Пермского края по сравнению с 2017 годом, %</t>
  </si>
  <si>
    <t>прогрессирующий</t>
  </si>
  <si>
    <t>регрессирующий</t>
  </si>
  <si>
    <t xml:space="preserve">В соответствии с Приказом Министерства фактическое значение формируется ежегодно, в срок до 31 июля года, следующего за отчетным годом
</t>
  </si>
  <si>
    <t>Показатель достигнут</t>
  </si>
  <si>
    <t>Показатель достигнут.</t>
  </si>
  <si>
    <t>прогноз 
(по состоянию 
на 31.12.2020)</t>
  </si>
  <si>
    <t>В соответствии с Приказом Министерства фактическое значение формируется ежегодно, в срок до 20 сентября года, следующего за отчетным.</t>
  </si>
  <si>
    <t>В соответствии с Приказом Министерства фактическое значение формируется ежегодно, в срок до 25 декабря года, следующего за отчетным.</t>
  </si>
  <si>
    <t xml:space="preserve">Показатель достигнут. </t>
  </si>
  <si>
    <t xml:space="preserve">Показатель досигнут.    
</t>
  </si>
  <si>
    <t xml:space="preserve">Показатель достигнут.
</t>
  </si>
  <si>
    <t>не менее 2</t>
  </si>
  <si>
    <t>не менее 15</t>
  </si>
  <si>
    <t>В соответствии с Приказом Министерства фактическое значение формируется ежегодно, в срок до 31 июля года, следующего за отчетным годом</t>
  </si>
  <si>
    <t>9.2.1.</t>
  </si>
  <si>
    <t>9.4.3.</t>
  </si>
  <si>
    <t>4.7.5.</t>
  </si>
  <si>
    <t>4.7.6.</t>
  </si>
  <si>
    <t xml:space="preserve">Показатель достигнут.  </t>
  </si>
  <si>
    <t xml:space="preserve">Основное мероприятие 4.9 "Региональный проект "Содействие занятости женщин - создание условий дошкольного образования для детей в возрасте до трех лет"
</t>
  </si>
  <si>
    <t>4.9.1</t>
  </si>
  <si>
    <t>4.9.2</t>
  </si>
  <si>
    <t>4.9.3</t>
  </si>
  <si>
    <t>4.2.3</t>
  </si>
  <si>
    <t>4.2.4</t>
  </si>
  <si>
    <t>4.2.5</t>
  </si>
  <si>
    <t>4.2.6</t>
  </si>
  <si>
    <t>Мероприятие носит заявительный характер.</t>
  </si>
  <si>
    <t>Показатель достигнут. Мероприятие носит заявительный характер.</t>
  </si>
  <si>
    <t>6.1.2</t>
  </si>
  <si>
    <t xml:space="preserve">Основное мероприятие 6.5 "Государственная кадастровая оценка объектов недвижимости"
</t>
  </si>
  <si>
    <t>6.5.1</t>
  </si>
  <si>
    <t xml:space="preserve">Основное мероприятие 6.6 "Предоставление копий технических паспортов, оценочной и иной документации, хранившейся по состоянию на 1 января 2013 года в организациях по государственному техническому учету"
</t>
  </si>
  <si>
    <t>6.6.1</t>
  </si>
  <si>
    <t xml:space="preserve">Оценка. В соответствии с Приказом Министерства фактическое значение формируется ежегодно, в срок до 1 августа года, следующего за отчетным 
</t>
  </si>
  <si>
    <t xml:space="preserve">Информация о достижении целевых показателей государственной программы Пермского края
«Экономическая политика и инновационное развитие», показателей подпрограмм и показателей непосредственного результата основных мероприятий государственной программы Пермского края «Экономическая политика и инновационное развитие» и причинах отклонения фактических значений показателей от прогнозных
</t>
  </si>
  <si>
    <t>Вид показателя</t>
  </si>
  <si>
    <t>Целевой показатель/показатель/показатель непосредственного результата, ед. измерения</t>
  </si>
  <si>
    <t>% отклонения</t>
  </si>
  <si>
    <t>Объем инвестиций в основной капитал нарастающим итогом с 2016 года, млн руб.</t>
  </si>
  <si>
    <t xml:space="preserve">
прогрессирующий</t>
  </si>
  <si>
    <t>Выручка от продажи товаров, продукции, работ, услуг на 1 тыс. чел. экономически активного населения, млн руб./1 тыс. чел.</t>
  </si>
  <si>
    <t>Количество высокопроизводительных рабочих мест во внебюджетном секторе экономики, тыс. ед.</t>
  </si>
  <si>
    <t>Доля продукции местных товаропроизводителей в обороте торговых сетей Пермского края, %</t>
  </si>
  <si>
    <t>Общее количество проектов, финансовое обеспечение которых осуществлено за счет средств фонда "Региональный фонд развития промышленности", ед.</t>
  </si>
  <si>
    <t>Число продуктов предприятий, включенных в каталог промышленной продукции предприятий Пермского края, накопительным итогом начиная с 2018 г., ед.</t>
  </si>
  <si>
    <t xml:space="preserve">Обеспеченность торговыми площадями населения Пермского края, кв. м / тыс. чел. </t>
  </si>
  <si>
    <t xml:space="preserve"> прогрессирующий</t>
  </si>
  <si>
    <t>Доля задекларированной розничной продажи алкогольной продукции, %</t>
  </si>
  <si>
    <t>Выполнение госзадания по обеспечению технического и информационного сопровождения продвижения инвестиционных возможностей Пермского края и привлечению инвесторов,%</t>
  </si>
  <si>
    <t>Прирост компаний Пермского края - участников мероприятий экспортной направленности (нарастающим итогом), ед.</t>
  </si>
  <si>
    <t>Оборот в расчете на 1 работника субъекта малого и среднего предпринимательства в постоянных ценах по отношению к показателю 2014 года, %</t>
  </si>
  <si>
    <t>Доля обрабатывающей промышленности в обороте субъектов малого и среднего предпринимательства (без учета ИП), %</t>
  </si>
  <si>
    <t>Динамика роста количества действующих субъектов малого и среднего предпринимательства (по отношению к предыдущему году), %</t>
  </si>
  <si>
    <t>Оборот субъектов малого и среднего предпринимательства в постоянных ценах по отношению к показателю 2014 года, %</t>
  </si>
  <si>
    <t>Доля среднесписочной численности работников (без внешних совместителей), занятых у субъектов малого и среднего предпринимательства и у индивидуальных предпринимателей, в общей численности занятого населения, %</t>
  </si>
  <si>
    <t>Количество субъектов малого и среднего предпринимательства, получивших государственную поддержку, нарастающим итогом с 2016 года, ед.</t>
  </si>
  <si>
    <t>Количество вновь созданных рабочих мест (включая вновь зарегистрированных индивидуальных предпринимателей) субъектами малого и среднего предпринимательства, получившими государственную поддержку (нарастающим итогом), ед</t>
  </si>
  <si>
    <t>Количество субъектов малого и среднего предпринимательства (включая индивидуальных предпринимателей) в расчете на 1 тыс. человек населения, ед.</t>
  </si>
  <si>
    <t>Доля средств, направляемых на реализацию мероприятий в сфере развития малого и среднего предпринимательства в монопрофильных муниципальных образованиях, в общем объеме финансового обеспечения государственной поддержки малого и среднего предпринимательства за счет средств бюджета Пермского края,%</t>
  </si>
  <si>
    <t>Коэффициент "рождаемости" субъектов малого и среднего предпринимательства (количество созданных в отчетном периоде малых и средних предприятий на 1 тыс. действующих на дату окончания отчетного периода малых и средних предприятий),ед.</t>
  </si>
  <si>
    <t>Доля кредитов субъектам малого и среднего предпринимательства в общем кредитном портфеле юридических лиц и ИП, %</t>
  </si>
  <si>
    <t>Количество выдаваемых микрозаймов, нарастающим итогом, ед.</t>
  </si>
  <si>
    <t>Доля государственных контрактов с субъектами малого бизнеса в общей стоимости государственных контрактов Пермского края, %</t>
  </si>
  <si>
    <t>Количество субъектов МСП и самозанятых граждан, получивших поддержку в рамках регионального проекта, нарастающим итогом, ед.</t>
  </si>
  <si>
    <t>Количество субъектов МСП, выведенных на экспорт при поддержке центра координации поддержки экспортно ориентированных субъектов МСП, нарастающим итогом, ед.</t>
  </si>
  <si>
    <t>Количество физических лиц - участников проекта, занятых в сфере малого и среднего предпринимательства, по итогам участия в проекте, нарастающим итогом, чел.</t>
  </si>
  <si>
    <t>Количество вновь созданных субъектов МСП участниками проекта, нарастающим итогом, ед.</t>
  </si>
  <si>
    <t>Количество обученных основам ведения бизнеса, финансовой грамотности и иным навыкам предпринимательской деятельности, нарастающим итогом, чел.</t>
  </si>
  <si>
    <t>Количество физических лиц - участников проекта, нарастающим итогом, чел.</t>
  </si>
  <si>
    <t>Доля лесных пожаров, ликвидированных в течение первых суток с момента обнаружения, в общем количестве лесных пожаров,  %</t>
  </si>
  <si>
    <t>Площадь воспроизводства лесов, тыс.га</t>
  </si>
  <si>
    <t>Объем платежей в бюджетную систему Российской Федерации от использования лесов, расположенных на землях лесного фонда, в расчете на 1 га земель лесного фонда,  руб.</t>
  </si>
  <si>
    <t>Обеспеченность посадочным материалом воспроизводства лесов (отношение наличия стандартного посадочного материала к ежегодной потребности в посадочном материале), %</t>
  </si>
  <si>
    <t>Лесистость территории субъекта Российской Федерации, %</t>
  </si>
  <si>
    <t>Доля площадей земель лесного фонда, переданных в пользование, в общей площади земель лесного фонда, %</t>
  </si>
  <si>
    <t>Отношение фактического объема заготовки древесины к установленному допустимому объему изъятия древесины, %</t>
  </si>
  <si>
    <t>Доля площади погибших и поврежденных лесных насаждений с учетом проведенных мероприятий по защите леса в общей площади земель лесного фонда, занятых лесными насаждениями, %</t>
  </si>
  <si>
    <t>Средняя численность должностных лиц, осуществляющих федеральный государственный лесной надзор (лесную охрану), на 50 тыс. га земель лесного фонда, %</t>
  </si>
  <si>
    <t>Доля выписок, предоставленных гражданам и юридическим лицам, обратившимся в орган государственной власти субъекта Российской Федерации в области лесных отношений за получением государственной услуги по предоставлению выписки из государственного лесного реестра, в общем количестве принятых заявок на предоставление данной услуги, %</t>
  </si>
  <si>
    <t>Динамика предотвращения возникновения нарушений лесного законодательства, причиняющих вред лесам, относительно уровня нарушений предыдущего года, %</t>
  </si>
  <si>
    <t>Доля площади ценных лесных насаждений в составе занятых лесными насаждениями земель лесного фонда, %</t>
  </si>
  <si>
    <t>Доля крупных лесных пожаров в общем количестве лесных пожаров, %</t>
  </si>
  <si>
    <t>Отношение площади лесов, на которых были проведены санитарно-оздоровительные мероприятия, к площади погибших и поврежденных лесов, %</t>
  </si>
  <si>
    <t>Доля освоения переданной в пользование расчетной лесосеки, %</t>
  </si>
  <si>
    <t>Количество лесничеств, охваченных актуальным лесоустройством (не старше 10 лет), ед.</t>
  </si>
  <si>
    <t>Доля площади лесов, на которых проведена таксация лесов и в отношении которых осуществлено проектирование мероприятий по охране, защите и воспроизводству в течение последних 10 лет, в площади лесов с интенсивным использованием лесов и ведением лесного хозяйства,  %</t>
  </si>
  <si>
    <t>Отношение площади лесовосстановления и лесоразведения к площади вырубленных и погибших лесных насаждений, %</t>
  </si>
  <si>
    <t>Уровень регистрируемой безработицы в Пермском крае в среднем за год,%</t>
  </si>
  <si>
    <t>Удельный вес трудоустроенных граждан в общей численности граждан, обратившихся в органы службы занятости за содействием в поиске подходящей работы,  %</t>
  </si>
  <si>
    <t>Доля граждан, использующих механизм получения государственных услуг в сфере занятости в электронной форме,%</t>
  </si>
  <si>
    <t>Количество вновь созданных оборудованных (оснащенных) рабочих мест в Пермском крае для трудоустройства инвалидов, ед.</t>
  </si>
  <si>
    <t>Количество вновь созданных рабочих мест в Пермском крае для незанятых многодетных родителей, родителей, воспитывающих детей-инвалидов, ед</t>
  </si>
  <si>
    <t>Коэффициент напряженности на рынке труда, ед.</t>
  </si>
  <si>
    <t>Численность трудоустроенных на временные работы граждан из числа работников организаций, находящихся под риском увольнения, чел.</t>
  </si>
  <si>
    <t>Численность трудоустроенных на общественные работы безработных граждан, чел.</t>
  </si>
  <si>
    <t>Численность трудоустроенных на общественные работы граждан, ищущих работу и обратившихся в органы службы занятости, чел.</t>
  </si>
  <si>
    <t>Уровень выполнения государственных услуг населению и работодателям в сфере содействия занятости,  %</t>
  </si>
  <si>
    <t>Численность работников организаций - участников федерального проекта "Поддержка занятости и повышение эффективности рынка труда для обеспечения роста производительности труда", прошедших переобучение, повысивших квалификацию в целях повышения производительности труда (нарастающим итогом), чел</t>
  </si>
  <si>
    <t>Доля трудоустроенных работников в численности работников, прошедших переобучение, повысивших квалификацию в рамках мероприятий в области поддержки занятости, %</t>
  </si>
  <si>
    <t>Доля соискателей - получателей услуг по подбору вакансий центров занятости населения, в которых реализованы пилотные проекты, удовлетворенных полученными услугами, %</t>
  </si>
  <si>
    <t>Доля работодателей - получателей услуг по подбору работников центров занятости населения, в которых реализованы пилотные проекты, удовлетворенных полученными услугами, %</t>
  </si>
  <si>
    <t>Доля работников, продолжающих осуществлять трудовую деятельность, из числа работников, прошедших переобучение или повысивших квалификацию, %</t>
  </si>
  <si>
    <t>Количество центров занятости населения, в которых реализуются или реализованы проекты по модернизации (нарастающим итогом), ед.</t>
  </si>
  <si>
    <t xml:space="preserve">Доля занятых в численности лиц в возрасте 50 лет и старше, а также лиц предпенсионного возраста, прошедших профессиональное обучение или получивших дополнительное образование, %
</t>
  </si>
  <si>
    <t>Численность прошедших переобучение и повышение квалификации женщин, находящихся в отпуске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занятости, чел.</t>
  </si>
  <si>
    <t>Доля приступивших к трудовой деятельности в общей численности прошедших переобучение и повышение квалификации женщин, находящихся в отпуске по уходу за ребенком, а также женщин, имеющих детей дошкольного возраста, %</t>
  </si>
  <si>
    <t>Уровень занятости женщин, имеющих детей дошкольного возраста, %</t>
  </si>
  <si>
    <t>Прирост запасов общераспространенных полезных ископаемых (за счет средств бюджета Пермского края), млн. куб. м</t>
  </si>
  <si>
    <t>Доля установленных водоохранных зон к общей протяженности береговой линии водных объектов, %</t>
  </si>
  <si>
    <t>Количество построенных и приведенных к надежному уровню эксплуатации гидротехнических сооружений (нарастающим итогом),  ед.</t>
  </si>
  <si>
    <t>Платежи при пользовании недрами, млн. руб</t>
  </si>
  <si>
    <t>Размер предотвращенного потенциального ущерба от негативного воздействия поверхностных вод и аварий на гидротехнических сооружениях (нарастающим итогом) ,млн. руб.</t>
  </si>
  <si>
    <t xml:space="preserve">Протяженность расчищенных участков русел рек (нарастающим итогом),км
 </t>
  </si>
  <si>
    <t xml:space="preserve">Количество населения, улучшившего экологические условия проживания вблизи водных объектов (нарастающим итогом), млн. чел.
</t>
  </si>
  <si>
    <t>Доходы от платы за землю в консолидированный бюджет Пермского края, млн. руб</t>
  </si>
  <si>
    <t xml:space="preserve">  прогрессирующий</t>
  </si>
  <si>
    <t>Доля протяженности границы Пермского края, сведения о которой внесены в Единый государственный реестр недвижимости, в общей протяженности границы Пермского края, %</t>
  </si>
  <si>
    <t>Доля кадастровых кварталов, в отношении которых проведены комплексные кадастровые работы, в том числе разработка проектов межевания территорий, к общему количеству кадастровых кварталов, включенных в муниципальные контракты, источником финансирования которых являются средства бюджетов муниципальных образований с учетом субсидий из бюджета Пермского края,
%</t>
  </si>
  <si>
    <t>Доля объектов недвижимого имущества, находящихся в казне Пермского края, не имеющих пользователя, к общему количеству объектов недвижимого имущества, учитываемых в казне Пермского края, %</t>
  </si>
  <si>
    <t>Доля объектов недвижимости с актуализированной кадастровой стоимостью в общем количестве объектов недвижимости, подлежащих государственной кадастровой оценке,  %</t>
  </si>
  <si>
    <t>Доля исполненных запросов от числа поступивших, %</t>
  </si>
  <si>
    <t>Объем туристского потока в Пермском крае, чел.</t>
  </si>
  <si>
    <t>Число посещений туристических интернет-ресурсов Пермского края на декабрь текущего года, ед.</t>
  </si>
  <si>
    <t>Число консультаций, оказанных в туристско-информационных центрах, за год, ед.</t>
  </si>
  <si>
    <t>Доля площади Пермского края, на которой осуществляются мероприятия по воспроизводству объектов животного и растительного мира, в том числе занесенных в Красную книгу Пермского края, %</t>
  </si>
  <si>
    <t>Доля субъектов хозяйственной и иной деятельности, не превышающих нормативы предельно допустимых выбросов загрязняющих веществ (от стационарных источников), от общего количества субъектов хозяйственной и иной деятельности с установленными нормативами выбросов загрязняющих веществ, %</t>
  </si>
  <si>
    <t>Прирост новых мест обитания растений, занесенных в Красную книгу Пермского края, от общего количества мест обитания редких видов растений, %</t>
  </si>
  <si>
    <t>Доля населения Пермского края, привлеченная к участию в природоохранной деятельности, %</t>
  </si>
  <si>
    <t>Объем поступлений в краевой бюджет сборов за пользование объектами животного мира, млн. руб.</t>
  </si>
  <si>
    <t>Продуктивность охотничьих угодий в субъекте Российской Федерации, руб./га</t>
  </si>
  <si>
    <t>Доля площади государственных природных биологических заказников Пермского края, на которой выполнены биотехнические и охотхозяйственные мероприятия, от общей площади среды обитания охотничьих ресурсов в крае, %</t>
  </si>
  <si>
    <t>Доля занятых участников Государственной программы Российской Федерации и членов их семей, в том числе работающих по найму, осуществляющих предпринимательскую деятельность в качестве индивидуальных предпринимателей, в том числе в качестве малого и среднего предпринимателей, от общего числа участников Государственной программы Российской Федерации, %</t>
  </si>
  <si>
    <t>Численность участников Государственной программы Российской Федерации и членов их семей, прибывших в Пермский край и поставленных на учет в Главном управлении Министерства внутренних дел Российской Федерации по Пермскому краю, чел.:</t>
  </si>
  <si>
    <t>Количество консультаций по вопросам переселения в Российскую Федерацию в рамках Государственной программы Российской Федерации, проведенных уполномоченным органом совместно с координатором Государственной программы Российской Федерации, в том числе с использованием технических каналов связи, ед,</t>
  </si>
  <si>
    <t>Доля участников Государственной программы Российской Федерации, имеющих среднее профессиональное и высшее образование, от общего числа участников Государственной программы Российской Федерации, %</t>
  </si>
  <si>
    <t>Доля участников Государственной программы Российской Федерации, которым предоставлены меры социальной поддержки, направленные на обустройство и обеспечение жизнедеятельности участников Государственной программы Российской Федерации и членов их семей в период адаптации на территории Пермского края, от общего числа участников Государственной программы Российской Федерации, %</t>
  </si>
  <si>
    <t>Доля нестационарных торговых объектов круглогодичного размещения и мобильных торговых объектов, имеющих соответствующее размещение, %</t>
  </si>
  <si>
    <t xml:space="preserve">Размер предотвращенного экологического ущерба и потенциального ущерба от негативного воздействия поверхностных вод (нарастающим итогом), млн. руб
</t>
  </si>
  <si>
    <t>1.2.3</t>
  </si>
  <si>
    <t>Оценка. В соответствии с Методикой расчета показателей, утвержденной приказом Минпромторга ПК от 22.10.2018 г. (в ред. приказа Министерства от 08.09.2020 г. № 03-01-03-213) (далее - приказ Министерства) срок формирования фактического значения ежегодно 25 декабря года, следующего за отчетным.Введение в Пермском крае режима повышенной готовности ввиду угрозы распространения новой коронавирусной инфекции (COVID-19) в соответствии с Федеральным законом от 21 декабря 1994 г. № 68-ФЗ "О защите населения и территорий от чрезвычайных ситуаций природного и техногенного характера" (обстоятельство непреодолимой силы).</t>
  </si>
  <si>
    <t xml:space="preserve">Количество предприятий - участников национального проекта "Производительность труда и поддержка занятости" в Пермском крае (нарастающим итогом)
</t>
  </si>
  <si>
    <t>Заявительный характер мероприятия</t>
  </si>
  <si>
    <t>Введение в Пермском крае режима повышенной готовности ввиду угрозы распространения новой коронавирусной инфекции (COVID-19) в соответствии с Федеральным законом от 21 декабря 1994 г. № 68-ФЗ "О защите населения и территорий от чрезвычайных ситуаций природного и техногенного характера" (обстоятельство непреодолимой силы).</t>
  </si>
  <si>
    <t xml:space="preserve">Корректировка инвестиционных проектов промышленных предприятий </t>
  </si>
  <si>
    <t xml:space="preserve">
Высокий уровень регистрируемой безработицы обусловлен введением ограничительных мер в связи с распространением новой коронавирусной инфекции Covid-19. Введение в Пермском крае режима повышенной готовности ввиду угрозы распространения новой коронавирусной инфекции (COVID-19) в соответствии с Федеральным законом от 21 декабря 1994 г. № 68-ФЗ "О защите населения и территорий от чрезвычайных ситуаций природного и техногенного характера" (обстоятельство непреодолимой силы).
</t>
  </si>
  <si>
    <t xml:space="preserve">
Мероприятие носит заявительный характер.
</t>
  </si>
  <si>
    <t xml:space="preserve">Показатель достигнут.
</t>
  </si>
  <si>
    <t>Нарушение подрядными организациями условий муниципальных контрактов</t>
  </si>
  <si>
    <t>Число муниципальных образований, на которых созданы объекты туристской сервисной и обеспечивающей инфраструктуры, нарастающим итогом, ед.</t>
  </si>
  <si>
    <t xml:space="preserve">Показатель досигнут. </t>
  </si>
  <si>
    <t>Мероприятие носит заявительный характер</t>
  </si>
  <si>
    <t xml:space="preserve">Мероприятие носит заявительный характер. </t>
  </si>
  <si>
    <t xml:space="preserve">нет данных </t>
  </si>
  <si>
    <t>-</t>
  </si>
  <si>
    <t xml:space="preserve">   311
</t>
  </si>
  <si>
    <r>
      <rPr>
        <sz val="11"/>
        <rFont val="Times New Roman"/>
        <family val="1"/>
        <charset val="204"/>
      </rPr>
      <t>нет данных</t>
    </r>
    <r>
      <rPr>
        <sz val="9"/>
        <rFont val="Times New Roman"/>
        <family val="1"/>
        <charset val="204"/>
      </rPr>
      <t xml:space="preserve"> </t>
    </r>
  </si>
  <si>
    <t xml:space="preserve">Нет данных </t>
  </si>
  <si>
    <t>Невыполнение показателя обусловлено сокращением числа созданных малых и средних предприятий, связанное с экономической ситуацией, сложившейся в 2020 году в результате ограничительных мероприятий, связанных с угрозой распространения новой коронавирусной инфекции (COVID-19) на территории Пермского края.</t>
  </si>
  <si>
    <t xml:space="preserve">Введение в Пермском крае режима повышенной готовности ввиду угрозы распространения новой коронавирусной инфекции (COVID-19) в соответствии с Федеральным законом от 21 декабря 1994 г. № 68-ФЗ "О защите населения и территорий от чрезвычайных ситуаций природного и техногенного характера" (обстоятельство непреодолимой силы). Мероприятие носит заявительный характер. </t>
  </si>
  <si>
    <t>Количество созданных и (или) модернизированных рабочих мест в промышленности нарастающим итогом,ед.</t>
  </si>
  <si>
    <t xml:space="preserve">Выручка (нетто) от продажи товаров, продукции, работ, услуг (без НДС, акцизов и аналогичных обязательных платежей) по организациям, не относящимся к субъектам малого предпринимательства, млрд руб.
</t>
  </si>
  <si>
    <t xml:space="preserve">Численность прошедших профессиональное обучение и дополнительное профессиональное образование при содействии органов службы занятости лиц в возрасте 50 лет и старше, а также лиц предпенсионного возраста (нарастающим итогом), чел.
</t>
  </si>
  <si>
    <t>Количество потенциально опасных ГТС прудов и водохранилищ с пониженным уровнем безопасности, приведенных к безопасному техническому состоянию (нарастающим итогом), ед.</t>
  </si>
  <si>
    <t xml:space="preserve">Отклонение в пределах 5%. Причины отклонения:
1. Предоставление льгот и отсрочек по уплате земельного налога и арендной плате за землю.
2. Активное оспаривание кадастровой стоимости земельных участков.
</t>
  </si>
  <si>
    <t>Отклонение в пределах 5%. Мероприятие носит заявительный характер.</t>
  </si>
  <si>
    <t>По сравнению с 2019 годом наблюдается снижение объема незаконно срубленной древесины в более чем 2,5 раза со снижением суммы полученного ущерба, в том числе в связи с:
проведением профилактических мероприятий «Лесовоз», «Лесной дозор» и «Новогодняя ель»;
увеличением охвата площади лесного фонда края дистанционным мониторингом на 22% и непрерывным дистанционным мониторингом на 7%;
пресечением незаконных рубок в крупном и особо крупном размере.</t>
  </si>
  <si>
    <t>Невозможность проведения санитарно-оздоровительных мероприятий в отношении определенных категорий лесных насаждений в соответствии с действующим законодательством</t>
  </si>
  <si>
    <t>Показатель регрессирующий. Учёт в отчётности дней временной нетрудоспособности в связи с несчастным случаем на производстве, произошедшим в прошлом году</t>
  </si>
  <si>
    <t>Уменьшение финансирования за счёт средств федерального бюджета</t>
  </si>
  <si>
    <r>
      <t xml:space="preserve">Введение в Пермском крае режима повышенной готовности ввиду угрозы распространения новой коронавирусной инфекции (COVID-19) в соответствии с Федеральным законом от 21 декабря 1994 г. № 68-ФЗ "О защите населения и территорий от чрезвычайных ситуаций природного и техногенного характера" (обстоятельство непреодолимой силы). 
</t>
    </r>
    <r>
      <rPr>
        <sz val="10"/>
        <color rgb="FFFF0000"/>
        <rFont val="Times New Roman"/>
        <family val="1"/>
        <charset val="204"/>
      </rPr>
      <t>Заявительный характер мероприятия.</t>
    </r>
  </si>
  <si>
    <t>Приложение 2 к годовому отчету  о ходе реализации и оценке эффективности государственной программы Пермского края
«Экономическая политика и инновационное развитие»
в 2020 году</t>
  </si>
  <si>
    <t>Наличие среднего профессионального или высшего образования не является обязательным для участников в случае наличия в собственности жилого помещения на территории Пермского края.</t>
  </si>
  <si>
    <t>Отклонение в пределах 5%. Вызвано введением в Пермском крае режима повышенной готовности ввиду угрозы распространения новой коронавирусной инфекции (COVID-19) в соответствии с Федеральным законом от 21 декабря 1994 г. № 68-ФЗ «О защите населения и территорий от чрезвычайных ситуаций природного и техногенного характера» (обстоятельство непреодолимой силы).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</si>
</sst>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1" applyFont="1" applyAlignment="1">
      <alignment horizontal="left"/>
    </xf>
    <xf numFmtId="49" fontId="2" fillId="0" borderId="0" xfId="0" applyNumberFormat="1" applyFont="1" applyBorder="1" applyAlignment="1">
      <alignment horizontal="center" vertical="top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/>
    </xf>
    <xf numFmtId="14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3" fontId="2" fillId="0" borderId="1" xfId="2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left" vertical="top" wrapText="1" shrinkToFit="1"/>
    </xf>
    <xf numFmtId="0" fontId="9" fillId="0" borderId="1" xfId="0" applyFont="1" applyFill="1" applyBorder="1" applyAlignment="1">
      <alignment vertical="top" wrapTex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11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72;&#1082;&#1083;.%20&#1085;&#1072;%20&#1086;&#1090;&#1095;&#1105;&#1090;%202009/&#1052;&#1048;&#1053;&#1060;&#1048;&#1053;/&#1054;&#1090;&#1095;&#1077;&#1090;%20&#1086;&#1073;%20&#1080;&#1089;&#1087;&#1086;&#1083;&#1085;&#1077;&#1085;&#1080;&#1080;%20&#1073;&#1102;&#1076;&#1078;&#1077;&#1090;&#1072;%20&#1079;&#1072;%202009%20&#1075;&#1086;&#1076;/&#1043;&#1086;&#1076;%20&#1086;&#1090;&#1095;&#1077;&#1090;%20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8;&#1089;&#1087;&#1086;&#1083;&#1085;&#1077;&#1085;&#1080;&#1077;%20&#1073;&#1102;&#1076;&#1078;&#1077;&#1090;&#1072;%202004-2014%20&#1075;.&#1075;/&#1048;&#1089;&#1087;&#1086;&#1083;&#1085;&#1077;&#1085;&#1080;&#1077;%20&#1073;&#1102;&#1076;&#1078;&#1077;&#1090;&#1072;%20&#1079;&#1072;%202013/&#1054;&#1090;&#1095;&#1105;&#1090;%202013%20&#1075;&#1086;&#1076;/&#1047;&#1072;&#1082;&#1083;.%20&#1085;&#1072;%20&#1086;&#1090;&#1095;&#1105;&#1090;%202009/&#1052;&#1048;&#1053;&#1060;&#1048;&#1053;/&#1054;&#1090;&#1095;&#1077;&#1090;%20&#1086;&#1073;%20&#1080;&#1089;&#1087;&#1086;&#1083;&#1085;&#1077;&#1085;&#1080;&#1080;%20&#1073;&#1102;&#1076;&#1078;&#1077;&#1090;&#1072;%20&#1079;&#1072;%202009%20&#1075;&#1086;&#1076;/&#1043;&#1086;&#1076;%20&#1086;&#1090;&#1095;&#1077;&#1090;%20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-1"/>
      <sheetName val="Г-2"/>
      <sheetName val="г-3"/>
      <sheetName val="г-4"/>
      <sheetName val="г-5"/>
      <sheetName val="г-6"/>
      <sheetName val="г-7"/>
      <sheetName val="г-8"/>
      <sheetName val="г-8.1"/>
      <sheetName val="г-9"/>
      <sheetName val="г-9.1"/>
      <sheetName val="г-9.2"/>
      <sheetName val="г-10"/>
      <sheetName val="г-10.1"/>
      <sheetName val="г-10.2"/>
      <sheetName val="г-10.3"/>
      <sheetName val="г-10.4"/>
      <sheetName val="г-10.5"/>
      <sheetName val="г-10.6"/>
      <sheetName val="Г-11"/>
      <sheetName val="Г-14"/>
      <sheetName val="г-15"/>
      <sheetName val="г-16"/>
      <sheetName val="г-16.1"/>
      <sheetName val="Г-16.2"/>
      <sheetName val="Г-17 ИП"/>
      <sheetName val="г-18"/>
      <sheetName val="Г-19"/>
      <sheetName val="Г-20"/>
      <sheetName val="Г-21 "/>
      <sheetName val="г-22"/>
      <sheetName val="г-23"/>
      <sheetName val="г-23а"/>
      <sheetName val="г-24"/>
      <sheetName val="г-25"/>
      <sheetName val="г-26"/>
      <sheetName val="г-27"/>
      <sheetName val="г-27.1"/>
      <sheetName val="г-27.2"/>
      <sheetName val="г-27.3"/>
      <sheetName val="Г-27.3п"/>
      <sheetName val="г-29"/>
      <sheetName val="Г-30 ЦП"/>
      <sheetName val="г-31"/>
      <sheetName val="Г-31.1"/>
      <sheetName val="г-32"/>
      <sheetName val="г-33"/>
      <sheetName val="г-35"/>
      <sheetName val="Г-41"/>
      <sheetName val="г-38"/>
      <sheetName val="г-39"/>
      <sheetName val="Г-40"/>
      <sheetName val="Г-43"/>
      <sheetName val="г-46"/>
      <sheetName val="г-48"/>
      <sheetName val=" Г-49 "/>
      <sheetName val="Г-50"/>
      <sheetName val="Г-51"/>
      <sheetName val=" Г-52"/>
      <sheetName val="Г-53"/>
      <sheetName val="Г-54"/>
      <sheetName val="Г-55 "/>
      <sheetName val="г-56"/>
      <sheetName val="г-57"/>
      <sheetName val="Г-58"/>
      <sheetName val="Г-59"/>
      <sheetName val="Г-61(1)"/>
      <sheetName val="Г-61(2)"/>
      <sheetName val="Г-62"/>
      <sheetName val="г -64 "/>
      <sheetName val="Г-65"/>
      <sheetName val="Г-66"/>
      <sheetName val="Г-68"/>
      <sheetName val="Г-69"/>
      <sheetName val="г-70"/>
      <sheetName val="Г-73"/>
      <sheetName val="г-74"/>
      <sheetName val="Г-75"/>
      <sheetName val="г-76"/>
      <sheetName val="г-77"/>
      <sheetName val="Г-78"/>
      <sheetName val="Г-80"/>
      <sheetName val="Г-81"/>
      <sheetName val="г-82"/>
      <sheetName val="Г-83"/>
      <sheetName val="г-84"/>
      <sheetName val="Г-8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-1"/>
      <sheetName val="Г-2"/>
      <sheetName val="г-3"/>
      <sheetName val="г-4"/>
      <sheetName val="г-5"/>
      <sheetName val="г-6"/>
      <sheetName val="г-7"/>
      <sheetName val="г-8"/>
      <sheetName val="г-8.1"/>
      <sheetName val="г-9"/>
      <sheetName val="г-9.1"/>
      <sheetName val="г-9.2"/>
      <sheetName val="г-10"/>
      <sheetName val="г-10.1"/>
      <sheetName val="г-10.2"/>
      <sheetName val="г-10.3"/>
      <sheetName val="г-10.4"/>
      <sheetName val="г-10.5"/>
      <sheetName val="г-10.6"/>
      <sheetName val="Г-11"/>
      <sheetName val="Г-14"/>
      <sheetName val="г-15"/>
      <sheetName val="г-16"/>
      <sheetName val="г-16.1"/>
      <sheetName val="Г-16.2"/>
      <sheetName val="Г-17 ИП"/>
      <sheetName val="г-18"/>
      <sheetName val="Г-19"/>
      <sheetName val="Г-20"/>
      <sheetName val="Г-21 "/>
      <sheetName val="г-22"/>
      <sheetName val="г-23"/>
      <sheetName val="г-23а"/>
      <sheetName val="г-24"/>
      <sheetName val="г-25"/>
      <sheetName val="г-26"/>
      <sheetName val="г-27"/>
      <sheetName val="г-27.1"/>
      <sheetName val="г-27.2"/>
      <sheetName val="г-27.3"/>
      <sheetName val="Г-27.3п"/>
      <sheetName val="г-29"/>
      <sheetName val="Г-30 ЦП"/>
      <sheetName val="г-31"/>
      <sheetName val="Г-31.1"/>
      <sheetName val="г-32"/>
      <sheetName val="г-33"/>
      <sheetName val="г-35"/>
      <sheetName val="Г-41"/>
      <sheetName val="г-38"/>
      <sheetName val="г-39"/>
      <sheetName val="Г-40"/>
      <sheetName val="Г-43"/>
      <sheetName val="г-46"/>
      <sheetName val="г-48"/>
      <sheetName val=" Г-49 "/>
      <sheetName val="Г-50"/>
      <sheetName val="Г-51"/>
      <sheetName val=" Г-52"/>
      <sheetName val="Г-53"/>
      <sheetName val="Г-54"/>
      <sheetName val="Г-55 "/>
      <sheetName val="г-56"/>
      <sheetName val="г-57"/>
      <sheetName val="Г-58"/>
      <sheetName val="Г-59"/>
      <sheetName val="Г-61(1)"/>
      <sheetName val="Г-61(2)"/>
      <sheetName val="Г-62"/>
      <sheetName val="г -64 "/>
      <sheetName val="Г-65"/>
      <sheetName val="Г-66"/>
      <sheetName val="Г-68"/>
      <sheetName val="Г-69"/>
      <sheetName val="г-70"/>
      <sheetName val="Г-73"/>
      <sheetName val="г-74"/>
      <sheetName val="Г-75"/>
      <sheetName val="г-76"/>
      <sheetName val="г-77"/>
      <sheetName val="Г-78"/>
      <sheetName val="Г-80"/>
      <sheetName val="Г-81"/>
      <sheetName val="г-82"/>
      <sheetName val="Г-83"/>
      <sheetName val="г-84"/>
      <sheetName val="Г-8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174"/>
  <sheetViews>
    <sheetView tabSelected="1" zoomScaleNormal="100" zoomScaleSheetLayoutView="100" zoomScalePageLayoutView="60" workbookViewId="0">
      <pane ySplit="3" topLeftCell="A158" activePane="bottomLeft" state="frozen"/>
      <selection pane="bottomLeft" activeCell="F45" sqref="F45"/>
    </sheetView>
  </sheetViews>
  <sheetFormatPr defaultColWidth="9.140625" defaultRowHeight="15" x14ac:dyDescent="0.25"/>
  <cols>
    <col min="1" max="1" width="6.85546875" style="1" customWidth="1"/>
    <col min="2" max="2" width="67.42578125" style="40" customWidth="1"/>
    <col min="3" max="3" width="23.42578125" style="27" customWidth="1"/>
    <col min="4" max="4" width="16.5703125" style="27" bestFit="1" customWidth="1"/>
    <col min="5" max="5" width="14.42578125" style="27" customWidth="1"/>
    <col min="6" max="6" width="13.7109375" style="27" customWidth="1"/>
    <col min="7" max="7" width="54.7109375" style="45" customWidth="1"/>
    <col min="8" max="8" width="20.5703125" style="1" customWidth="1"/>
    <col min="9" max="16384" width="9.140625" style="1"/>
  </cols>
  <sheetData>
    <row r="1" spans="1:7" ht="64.5" customHeight="1" x14ac:dyDescent="0.25">
      <c r="E1" s="61" t="s">
        <v>315</v>
      </c>
      <c r="F1" s="62"/>
      <c r="G1" s="62"/>
    </row>
    <row r="2" spans="1:7" ht="46.5" customHeight="1" x14ac:dyDescent="0.25">
      <c r="A2" s="48" t="s">
        <v>179</v>
      </c>
      <c r="B2" s="49"/>
      <c r="C2" s="49"/>
      <c r="D2" s="49"/>
      <c r="E2" s="49"/>
      <c r="F2" s="49"/>
      <c r="G2" s="49"/>
    </row>
    <row r="3" spans="1:7" ht="14.25" customHeight="1" x14ac:dyDescent="0.25">
      <c r="A3" s="54" t="s">
        <v>5</v>
      </c>
      <c r="B3" s="55"/>
      <c r="C3" s="55"/>
      <c r="D3" s="55"/>
      <c r="E3" s="55"/>
      <c r="F3" s="55"/>
      <c r="G3" s="55"/>
    </row>
    <row r="4" spans="1:7" ht="18.75" customHeight="1" x14ac:dyDescent="0.25">
      <c r="A4" s="50" t="s">
        <v>0</v>
      </c>
      <c r="B4" s="50" t="s">
        <v>181</v>
      </c>
      <c r="C4" s="52" t="s">
        <v>180</v>
      </c>
      <c r="D4" s="53" t="s">
        <v>1</v>
      </c>
      <c r="E4" s="53"/>
      <c r="F4" s="53"/>
      <c r="G4" s="52" t="s">
        <v>4</v>
      </c>
    </row>
    <row r="5" spans="1:7" ht="59.25" customHeight="1" x14ac:dyDescent="0.25">
      <c r="A5" s="51"/>
      <c r="B5" s="50"/>
      <c r="C5" s="52"/>
      <c r="D5" s="12" t="s">
        <v>149</v>
      </c>
      <c r="E5" s="24" t="s">
        <v>2</v>
      </c>
      <c r="F5" s="24" t="s">
        <v>182</v>
      </c>
      <c r="G5" s="53"/>
    </row>
    <row r="6" spans="1:7" ht="13.5" customHeight="1" x14ac:dyDescent="0.25">
      <c r="A6" s="8">
        <v>1</v>
      </c>
      <c r="B6" s="7">
        <v>2</v>
      </c>
      <c r="C6" s="24">
        <v>3</v>
      </c>
      <c r="D6" s="24">
        <v>4</v>
      </c>
      <c r="E6" s="24">
        <v>5</v>
      </c>
      <c r="F6" s="24">
        <v>6</v>
      </c>
      <c r="G6" s="24">
        <v>7</v>
      </c>
    </row>
    <row r="7" spans="1:7" ht="18" customHeight="1" x14ac:dyDescent="0.25">
      <c r="A7" s="56" t="s">
        <v>6</v>
      </c>
      <c r="B7" s="56"/>
      <c r="C7" s="56"/>
      <c r="D7" s="56"/>
      <c r="E7" s="56"/>
      <c r="F7" s="56"/>
      <c r="G7" s="56"/>
    </row>
    <row r="8" spans="1:7" ht="120" x14ac:dyDescent="0.25">
      <c r="A8" s="8">
        <v>1</v>
      </c>
      <c r="B8" s="9" t="s">
        <v>183</v>
      </c>
      <c r="C8" s="12" t="s">
        <v>184</v>
      </c>
      <c r="D8" s="28">
        <v>1304625</v>
      </c>
      <c r="E8" s="28">
        <v>1229396.99</v>
      </c>
      <c r="F8" s="29">
        <f>E8*100/D8-100</f>
        <v>-5.7662554373862207</v>
      </c>
      <c r="G8" s="10" t="s">
        <v>284</v>
      </c>
    </row>
    <row r="9" spans="1:7" ht="36" x14ac:dyDescent="0.25">
      <c r="A9" s="8">
        <v>2</v>
      </c>
      <c r="B9" s="9" t="s">
        <v>185</v>
      </c>
      <c r="C9" s="12" t="s">
        <v>144</v>
      </c>
      <c r="D9" s="24">
        <v>1840.9</v>
      </c>
      <c r="E9" s="30" t="s">
        <v>300</v>
      </c>
      <c r="F9" s="24" t="s">
        <v>298</v>
      </c>
      <c r="G9" s="13" t="s">
        <v>150</v>
      </c>
    </row>
    <row r="10" spans="1:7" ht="36" x14ac:dyDescent="0.25">
      <c r="A10" s="8">
        <v>3</v>
      </c>
      <c r="B10" s="9" t="s">
        <v>186</v>
      </c>
      <c r="C10" s="12" t="s">
        <v>144</v>
      </c>
      <c r="D10" s="12" t="s">
        <v>299</v>
      </c>
      <c r="E10" s="12" t="s">
        <v>297</v>
      </c>
      <c r="F10" s="11" t="s">
        <v>298</v>
      </c>
      <c r="G10" s="13" t="s">
        <v>151</v>
      </c>
    </row>
    <row r="11" spans="1:7" ht="17.25" customHeight="1" x14ac:dyDescent="0.25">
      <c r="A11" s="63" t="s">
        <v>7</v>
      </c>
      <c r="B11" s="56"/>
      <c r="C11" s="56"/>
      <c r="D11" s="56"/>
      <c r="E11" s="56"/>
      <c r="F11" s="56"/>
      <c r="G11" s="56"/>
    </row>
    <row r="12" spans="1:7" ht="30" x14ac:dyDescent="0.25">
      <c r="A12" s="8" t="s">
        <v>3</v>
      </c>
      <c r="B12" s="15" t="s">
        <v>304</v>
      </c>
      <c r="C12" s="24" t="s">
        <v>144</v>
      </c>
      <c r="D12" s="12">
        <v>25326</v>
      </c>
      <c r="E12" s="12">
        <v>25438</v>
      </c>
      <c r="F12" s="23">
        <f>E12*100/D12-100</f>
        <v>0.44223327805417512</v>
      </c>
      <c r="G12" s="13" t="s">
        <v>147</v>
      </c>
    </row>
    <row r="13" spans="1:7" ht="75" x14ac:dyDescent="0.25">
      <c r="A13" s="8" t="s">
        <v>8</v>
      </c>
      <c r="B13" s="9" t="s">
        <v>305</v>
      </c>
      <c r="C13" s="12" t="s">
        <v>144</v>
      </c>
      <c r="D13" s="31">
        <v>1929.2</v>
      </c>
      <c r="E13" s="32">
        <v>1899.9</v>
      </c>
      <c r="F13" s="29">
        <f>E13*100/D13-100</f>
        <v>-1.5187642546133162</v>
      </c>
      <c r="G13" s="13" t="s">
        <v>317</v>
      </c>
    </row>
    <row r="14" spans="1:7" ht="30" x14ac:dyDescent="0.25">
      <c r="A14" s="8" t="s">
        <v>9</v>
      </c>
      <c r="B14" s="9" t="s">
        <v>187</v>
      </c>
      <c r="C14" s="24" t="s">
        <v>144</v>
      </c>
      <c r="D14" s="24">
        <v>24</v>
      </c>
      <c r="E14" s="24">
        <v>24.08</v>
      </c>
      <c r="F14" s="29">
        <f>E14*100/D14-100</f>
        <v>0.3333333333333286</v>
      </c>
      <c r="G14" s="13" t="s">
        <v>147</v>
      </c>
    </row>
    <row r="15" spans="1:7" ht="17.25" customHeight="1" x14ac:dyDescent="0.25">
      <c r="A15" s="64" t="s">
        <v>10</v>
      </c>
      <c r="B15" s="65"/>
      <c r="C15" s="65"/>
      <c r="D15" s="65"/>
      <c r="E15" s="65"/>
      <c r="F15" s="65"/>
      <c r="G15" s="65"/>
    </row>
    <row r="16" spans="1:7" ht="45" x14ac:dyDescent="0.25">
      <c r="A16" s="14" t="s">
        <v>11</v>
      </c>
      <c r="B16" s="9" t="s">
        <v>188</v>
      </c>
      <c r="C16" s="24" t="s">
        <v>144</v>
      </c>
      <c r="D16" s="12">
        <v>3</v>
      </c>
      <c r="E16" s="12">
        <v>5</v>
      </c>
      <c r="F16" s="29">
        <f>E16*100/D16-100</f>
        <v>66.666666666666657</v>
      </c>
      <c r="G16" s="13" t="s">
        <v>147</v>
      </c>
    </row>
    <row r="17" spans="1:8" ht="45" x14ac:dyDescent="0.25">
      <c r="A17" s="14" t="s">
        <v>12</v>
      </c>
      <c r="B17" s="9" t="s">
        <v>189</v>
      </c>
      <c r="C17" s="24" t="s">
        <v>144</v>
      </c>
      <c r="D17" s="12">
        <v>140</v>
      </c>
      <c r="E17" s="12">
        <v>140</v>
      </c>
      <c r="F17" s="29">
        <f>E17*100/D17-100</f>
        <v>0</v>
      </c>
      <c r="G17" s="13" t="s">
        <v>147</v>
      </c>
    </row>
    <row r="18" spans="1:8" ht="17.25" customHeight="1" x14ac:dyDescent="0.25">
      <c r="A18" s="57" t="s">
        <v>13</v>
      </c>
      <c r="B18" s="58"/>
      <c r="C18" s="58"/>
      <c r="D18" s="58"/>
      <c r="E18" s="58"/>
      <c r="F18" s="58"/>
      <c r="G18" s="58"/>
    </row>
    <row r="19" spans="1:8" ht="30" x14ac:dyDescent="0.25">
      <c r="A19" s="14" t="s">
        <v>14</v>
      </c>
      <c r="B19" s="9" t="s">
        <v>190</v>
      </c>
      <c r="C19" s="12" t="s">
        <v>144</v>
      </c>
      <c r="D19" s="24">
        <v>876.4</v>
      </c>
      <c r="E19" s="24">
        <v>895.3</v>
      </c>
      <c r="F19" s="25">
        <f>E19*100/D19-100</f>
        <v>2.1565495207667738</v>
      </c>
      <c r="G19" s="13" t="s">
        <v>152</v>
      </c>
    </row>
    <row r="20" spans="1:8" x14ac:dyDescent="0.25">
      <c r="A20" s="14" t="s">
        <v>15</v>
      </c>
      <c r="B20" s="9" t="s">
        <v>192</v>
      </c>
      <c r="C20" s="24" t="s">
        <v>191</v>
      </c>
      <c r="D20" s="24">
        <v>98.3</v>
      </c>
      <c r="E20" s="24">
        <v>99.2</v>
      </c>
      <c r="F20" s="25">
        <f>E20*100/D20-100</f>
        <v>0.9155645981688707</v>
      </c>
      <c r="G20" s="13" t="s">
        <v>152</v>
      </c>
    </row>
    <row r="21" spans="1:8" ht="45" x14ac:dyDescent="0.25">
      <c r="A21" s="14" t="s">
        <v>283</v>
      </c>
      <c r="B21" s="9" t="s">
        <v>281</v>
      </c>
      <c r="C21" s="24" t="s">
        <v>144</v>
      </c>
      <c r="D21" s="24">
        <v>75</v>
      </c>
      <c r="E21" s="24">
        <v>77.02</v>
      </c>
      <c r="F21" s="25">
        <f>E21*100/D21-100</f>
        <v>2.693333333333328</v>
      </c>
      <c r="G21" s="13" t="s">
        <v>153</v>
      </c>
    </row>
    <row r="22" spans="1:8" ht="17.25" customHeight="1" x14ac:dyDescent="0.25">
      <c r="A22" s="57" t="s">
        <v>16</v>
      </c>
      <c r="B22" s="58"/>
      <c r="C22" s="58"/>
      <c r="D22" s="58"/>
      <c r="E22" s="58"/>
      <c r="F22" s="58"/>
      <c r="G22" s="58"/>
    </row>
    <row r="23" spans="1:8" ht="45" x14ac:dyDescent="0.25">
      <c r="A23" s="14" t="s">
        <v>17</v>
      </c>
      <c r="B23" s="9" t="s">
        <v>193</v>
      </c>
      <c r="C23" s="24" t="s">
        <v>144</v>
      </c>
      <c r="D23" s="24">
        <v>100</v>
      </c>
      <c r="E23" s="12">
        <v>100</v>
      </c>
      <c r="F23" s="25">
        <f>E23*100/D23-100</f>
        <v>0</v>
      </c>
      <c r="G23" s="13" t="s">
        <v>154</v>
      </c>
    </row>
    <row r="24" spans="1:8" ht="36" x14ac:dyDescent="0.25">
      <c r="A24" s="14" t="s">
        <v>18</v>
      </c>
      <c r="B24" s="9" t="s">
        <v>194</v>
      </c>
      <c r="C24" s="24" t="s">
        <v>144</v>
      </c>
      <c r="D24" s="12">
        <v>600</v>
      </c>
      <c r="E24" s="12">
        <v>637</v>
      </c>
      <c r="F24" s="25">
        <f>E24*100/D24-100</f>
        <v>6.1666666666666714</v>
      </c>
      <c r="G24" s="13" t="s">
        <v>154</v>
      </c>
    </row>
    <row r="25" spans="1:8" x14ac:dyDescent="0.25">
      <c r="A25" s="57" t="s">
        <v>19</v>
      </c>
      <c r="B25" s="58"/>
      <c r="C25" s="58"/>
      <c r="D25" s="58"/>
      <c r="E25" s="58"/>
      <c r="F25" s="58"/>
      <c r="G25" s="58"/>
    </row>
    <row r="26" spans="1:8" ht="60" x14ac:dyDescent="0.25">
      <c r="A26" s="14" t="s">
        <v>20</v>
      </c>
      <c r="B26" s="9" t="s">
        <v>285</v>
      </c>
      <c r="C26" s="24" t="s">
        <v>144</v>
      </c>
      <c r="D26" s="24">
        <v>92</v>
      </c>
      <c r="E26" s="24">
        <v>92</v>
      </c>
      <c r="F26" s="29">
        <f>E26*100/D26-100</f>
        <v>0</v>
      </c>
      <c r="G26" s="13" t="s">
        <v>147</v>
      </c>
    </row>
    <row r="27" spans="1:8" x14ac:dyDescent="0.25">
      <c r="A27" s="59" t="s">
        <v>21</v>
      </c>
      <c r="B27" s="60"/>
      <c r="C27" s="60"/>
      <c r="D27" s="60"/>
      <c r="E27" s="60"/>
      <c r="F27" s="60"/>
      <c r="G27" s="60"/>
    </row>
    <row r="28" spans="1:8" ht="48" x14ac:dyDescent="0.25">
      <c r="A28" s="14" t="s">
        <v>22</v>
      </c>
      <c r="B28" s="9" t="s">
        <v>195</v>
      </c>
      <c r="C28" s="24" t="s">
        <v>144</v>
      </c>
      <c r="D28" s="24">
        <v>116</v>
      </c>
      <c r="E28" s="30" t="s">
        <v>297</v>
      </c>
      <c r="F28" s="24" t="s">
        <v>298</v>
      </c>
      <c r="G28" s="13" t="s">
        <v>146</v>
      </c>
    </row>
    <row r="29" spans="1:8" ht="48" x14ac:dyDescent="0.25">
      <c r="A29" s="14" t="s">
        <v>23</v>
      </c>
      <c r="B29" s="9" t="s">
        <v>196</v>
      </c>
      <c r="C29" s="24" t="s">
        <v>191</v>
      </c>
      <c r="D29" s="24">
        <v>14</v>
      </c>
      <c r="E29" s="30" t="s">
        <v>297</v>
      </c>
      <c r="F29" s="24" t="s">
        <v>298</v>
      </c>
      <c r="G29" s="13" t="s">
        <v>146</v>
      </c>
    </row>
    <row r="30" spans="1:8" x14ac:dyDescent="0.25">
      <c r="A30" s="57" t="s">
        <v>24</v>
      </c>
      <c r="B30" s="58"/>
      <c r="C30" s="58"/>
      <c r="D30" s="58"/>
      <c r="E30" s="58"/>
      <c r="F30" s="58"/>
      <c r="G30" s="58"/>
    </row>
    <row r="31" spans="1:8" ht="45" x14ac:dyDescent="0.25">
      <c r="A31" s="14" t="s">
        <v>25</v>
      </c>
      <c r="B31" s="9" t="s">
        <v>197</v>
      </c>
      <c r="C31" s="24" t="s">
        <v>191</v>
      </c>
      <c r="D31" s="24">
        <v>91.93</v>
      </c>
      <c r="E31" s="24">
        <v>93.29</v>
      </c>
      <c r="F31" s="29">
        <f>E31*100/D31-100</f>
        <v>1.4793864897204259</v>
      </c>
      <c r="G31" s="13" t="s">
        <v>148</v>
      </c>
      <c r="H31" s="4"/>
    </row>
    <row r="32" spans="1:8" ht="48" x14ac:dyDescent="0.25">
      <c r="A32" s="14" t="s">
        <v>26</v>
      </c>
      <c r="B32" s="9" t="s">
        <v>198</v>
      </c>
      <c r="C32" s="24" t="s">
        <v>144</v>
      </c>
      <c r="D32" s="24">
        <v>134</v>
      </c>
      <c r="E32" s="12" t="s">
        <v>297</v>
      </c>
      <c r="F32" s="24" t="s">
        <v>298</v>
      </c>
      <c r="G32" s="13" t="s">
        <v>146</v>
      </c>
    </row>
    <row r="33" spans="1:8" ht="60" x14ac:dyDescent="0.25">
      <c r="A33" s="14" t="s">
        <v>27</v>
      </c>
      <c r="B33" s="15" t="s">
        <v>199</v>
      </c>
      <c r="C33" s="24" t="s">
        <v>144</v>
      </c>
      <c r="D33" s="24">
        <v>29</v>
      </c>
      <c r="E33" s="12" t="s">
        <v>297</v>
      </c>
      <c r="F33" s="24" t="s">
        <v>298</v>
      </c>
      <c r="G33" s="13" t="s">
        <v>146</v>
      </c>
    </row>
    <row r="34" spans="1:8" ht="45" x14ac:dyDescent="0.25">
      <c r="A34" s="14" t="s">
        <v>28</v>
      </c>
      <c r="B34" s="9" t="s">
        <v>200</v>
      </c>
      <c r="C34" s="24" t="s">
        <v>144</v>
      </c>
      <c r="D34" s="24">
        <v>35107</v>
      </c>
      <c r="E34" s="24">
        <f>25851+4337+121+48</f>
        <v>30357</v>
      </c>
      <c r="F34" s="29">
        <f>E34*100/D34-100</f>
        <v>-13.530065229156577</v>
      </c>
      <c r="G34" s="13" t="s">
        <v>286</v>
      </c>
    </row>
    <row r="35" spans="1:8" ht="60" x14ac:dyDescent="0.25">
      <c r="A35" s="14" t="s">
        <v>29</v>
      </c>
      <c r="B35" s="9" t="s">
        <v>201</v>
      </c>
      <c r="C35" s="24" t="s">
        <v>144</v>
      </c>
      <c r="D35" s="24">
        <v>3414</v>
      </c>
      <c r="E35" s="24">
        <f>3094+335+161</f>
        <v>3590</v>
      </c>
      <c r="F35" s="29">
        <f>E35*100/D35-100</f>
        <v>5.155243116578788</v>
      </c>
      <c r="G35" s="13" t="s">
        <v>152</v>
      </c>
    </row>
    <row r="36" spans="1:8" ht="76.5" x14ac:dyDescent="0.25">
      <c r="A36" s="14" t="s">
        <v>30</v>
      </c>
      <c r="B36" s="9" t="s">
        <v>202</v>
      </c>
      <c r="C36" s="24" t="s">
        <v>144</v>
      </c>
      <c r="D36" s="33">
        <v>41.5</v>
      </c>
      <c r="E36" s="24">
        <v>36.619999999999997</v>
      </c>
      <c r="F36" s="29">
        <f>E36*100/D36-100</f>
        <v>-11.759036144578317</v>
      </c>
      <c r="G36" s="19" t="s">
        <v>287</v>
      </c>
      <c r="H36" s="4"/>
    </row>
    <row r="37" spans="1:8" ht="75" x14ac:dyDescent="0.25">
      <c r="A37" s="14" t="s">
        <v>31</v>
      </c>
      <c r="B37" s="9" t="s">
        <v>203</v>
      </c>
      <c r="C37" s="24" t="s">
        <v>191</v>
      </c>
      <c r="D37" s="24" t="s">
        <v>155</v>
      </c>
      <c r="E37" s="24">
        <v>2</v>
      </c>
      <c r="F37" s="29">
        <v>0</v>
      </c>
      <c r="G37" s="13" t="s">
        <v>148</v>
      </c>
      <c r="H37" s="5"/>
    </row>
    <row r="38" spans="1:8" ht="60" x14ac:dyDescent="0.25">
      <c r="A38" s="14" t="s">
        <v>32</v>
      </c>
      <c r="B38" s="9" t="s">
        <v>204</v>
      </c>
      <c r="C38" s="24" t="s">
        <v>144</v>
      </c>
      <c r="D38" s="24">
        <v>16.5</v>
      </c>
      <c r="E38" s="24">
        <v>13.2</v>
      </c>
      <c r="F38" s="29">
        <f>E38*100/D38-100</f>
        <v>-20</v>
      </c>
      <c r="G38" s="13" t="s">
        <v>302</v>
      </c>
    </row>
    <row r="39" spans="1:8" ht="36" x14ac:dyDescent="0.25">
      <c r="A39" s="14" t="s">
        <v>33</v>
      </c>
      <c r="B39" s="9" t="s">
        <v>207</v>
      </c>
      <c r="C39" s="24" t="s">
        <v>191</v>
      </c>
      <c r="D39" s="24" t="s">
        <v>156</v>
      </c>
      <c r="E39" s="12" t="s">
        <v>301</v>
      </c>
      <c r="F39" s="24" t="s">
        <v>298</v>
      </c>
      <c r="G39" s="13" t="s">
        <v>157</v>
      </c>
    </row>
    <row r="40" spans="1:8" ht="30" x14ac:dyDescent="0.25">
      <c r="A40" s="14" t="s">
        <v>34</v>
      </c>
      <c r="B40" s="9" t="s">
        <v>205</v>
      </c>
      <c r="C40" s="24" t="s">
        <v>144</v>
      </c>
      <c r="D40" s="33">
        <v>19</v>
      </c>
      <c r="E40" s="24">
        <v>28.31</v>
      </c>
      <c r="F40" s="29">
        <f>E40*100/D40-100</f>
        <v>49</v>
      </c>
      <c r="G40" s="13" t="s">
        <v>147</v>
      </c>
    </row>
    <row r="41" spans="1:8" x14ac:dyDescent="0.25">
      <c r="A41" s="57" t="s">
        <v>35</v>
      </c>
      <c r="B41" s="58"/>
      <c r="C41" s="58"/>
      <c r="D41" s="58"/>
      <c r="E41" s="58"/>
      <c r="F41" s="58"/>
      <c r="G41" s="58"/>
    </row>
    <row r="42" spans="1:8" x14ac:dyDescent="0.25">
      <c r="A42" s="14" t="s">
        <v>36</v>
      </c>
      <c r="B42" s="9" t="s">
        <v>206</v>
      </c>
      <c r="C42" s="24" t="s">
        <v>144</v>
      </c>
      <c r="D42" s="24">
        <v>478</v>
      </c>
      <c r="E42" s="24">
        <v>568</v>
      </c>
      <c r="F42" s="29">
        <f>E42*100/D42-100</f>
        <v>18.828451882845187</v>
      </c>
      <c r="G42" s="13" t="s">
        <v>148</v>
      </c>
      <c r="H42" s="4"/>
    </row>
    <row r="43" spans="1:8" x14ac:dyDescent="0.25">
      <c r="A43" s="57" t="s">
        <v>37</v>
      </c>
      <c r="B43" s="58"/>
      <c r="C43" s="58"/>
      <c r="D43" s="58"/>
      <c r="E43" s="58"/>
      <c r="F43" s="58"/>
      <c r="G43" s="58"/>
    </row>
    <row r="44" spans="1:8" ht="30" x14ac:dyDescent="0.25">
      <c r="A44" s="14" t="s">
        <v>38</v>
      </c>
      <c r="B44" s="9" t="s">
        <v>208</v>
      </c>
      <c r="C44" s="24" t="s">
        <v>144</v>
      </c>
      <c r="D44" s="33">
        <v>16963</v>
      </c>
      <c r="E44" s="33">
        <v>16463</v>
      </c>
      <c r="F44" s="29">
        <f>E44*100/D44-100</f>
        <v>-2.9475918174851188</v>
      </c>
      <c r="G44" s="13" t="s">
        <v>309</v>
      </c>
    </row>
    <row r="45" spans="1:8" ht="45" x14ac:dyDescent="0.25">
      <c r="A45" s="14" t="s">
        <v>39</v>
      </c>
      <c r="B45" s="9" t="s">
        <v>209</v>
      </c>
      <c r="C45" s="24" t="s">
        <v>144</v>
      </c>
      <c r="D45" s="24">
        <v>170</v>
      </c>
      <c r="E45" s="24">
        <v>169</v>
      </c>
      <c r="F45" s="67">
        <f>E45*100/D45-100</f>
        <v>-0.58823529411765207</v>
      </c>
      <c r="G45" s="13" t="s">
        <v>309</v>
      </c>
    </row>
    <row r="46" spans="1:8" x14ac:dyDescent="0.25">
      <c r="A46" s="57" t="s">
        <v>40</v>
      </c>
      <c r="B46" s="58"/>
      <c r="C46" s="58"/>
      <c r="D46" s="58"/>
      <c r="E46" s="58"/>
      <c r="F46" s="58"/>
      <c r="G46" s="58"/>
    </row>
    <row r="47" spans="1:8" ht="45" x14ac:dyDescent="0.25">
      <c r="A47" s="14" t="s">
        <v>41</v>
      </c>
      <c r="B47" s="9" t="s">
        <v>210</v>
      </c>
      <c r="C47" s="24" t="s">
        <v>144</v>
      </c>
      <c r="D47" s="24">
        <v>2008</v>
      </c>
      <c r="E47" s="24">
        <v>2061</v>
      </c>
      <c r="F47" s="29">
        <f>E47*100/D47-100</f>
        <v>2.6394422310756909</v>
      </c>
      <c r="G47" s="13" t="s">
        <v>147</v>
      </c>
    </row>
    <row r="48" spans="1:8" ht="30" x14ac:dyDescent="0.25">
      <c r="A48" s="14" t="s">
        <v>42</v>
      </c>
      <c r="B48" s="9" t="s">
        <v>211</v>
      </c>
      <c r="C48" s="24" t="s">
        <v>144</v>
      </c>
      <c r="D48" s="33">
        <v>593</v>
      </c>
      <c r="E48" s="24">
        <v>708</v>
      </c>
      <c r="F48" s="29">
        <f>E48*100/D48-100</f>
        <v>19.392917369308606</v>
      </c>
      <c r="G48" s="13" t="s">
        <v>147</v>
      </c>
    </row>
    <row r="49" spans="1:7" ht="45" x14ac:dyDescent="0.25">
      <c r="A49" s="14" t="s">
        <v>43</v>
      </c>
      <c r="B49" s="9" t="s">
        <v>212</v>
      </c>
      <c r="C49" s="24" t="s">
        <v>144</v>
      </c>
      <c r="D49" s="33">
        <v>3157</v>
      </c>
      <c r="E49" s="24">
        <v>5887</v>
      </c>
      <c r="F49" s="29">
        <f>E49*100/D49-100</f>
        <v>86.474501108647445</v>
      </c>
      <c r="G49" s="13" t="s">
        <v>147</v>
      </c>
    </row>
    <row r="50" spans="1:7" ht="30" x14ac:dyDescent="0.25">
      <c r="A50" s="14" t="s">
        <v>44</v>
      </c>
      <c r="B50" s="9" t="s">
        <v>213</v>
      </c>
      <c r="C50" s="24" t="s">
        <v>144</v>
      </c>
      <c r="D50" s="24">
        <v>16817</v>
      </c>
      <c r="E50" s="24">
        <v>16992</v>
      </c>
      <c r="F50" s="29">
        <f>E50*100/D50-100</f>
        <v>1.040613664744015</v>
      </c>
      <c r="G50" s="13" t="s">
        <v>147</v>
      </c>
    </row>
    <row r="51" spans="1:7" x14ac:dyDescent="0.25">
      <c r="A51" s="59" t="s">
        <v>45</v>
      </c>
      <c r="B51" s="60"/>
      <c r="C51" s="60"/>
      <c r="D51" s="60"/>
      <c r="E51" s="60"/>
      <c r="F51" s="60"/>
      <c r="G51" s="60"/>
    </row>
    <row r="52" spans="1:7" ht="30" x14ac:dyDescent="0.25">
      <c r="A52" s="14" t="s">
        <v>46</v>
      </c>
      <c r="B52" s="9" t="s">
        <v>214</v>
      </c>
      <c r="C52" s="24" t="s">
        <v>144</v>
      </c>
      <c r="D52" s="24">
        <v>67</v>
      </c>
      <c r="E52" s="24">
        <v>86.8</v>
      </c>
      <c r="F52" s="25">
        <f>E52*100/D52-100</f>
        <v>29.552238805970148</v>
      </c>
      <c r="G52" s="13" t="s">
        <v>152</v>
      </c>
    </row>
    <row r="53" spans="1:7" x14ac:dyDescent="0.25">
      <c r="A53" s="14" t="s">
        <v>47</v>
      </c>
      <c r="B53" s="9" t="s">
        <v>215</v>
      </c>
      <c r="C53" s="24" t="s">
        <v>144</v>
      </c>
      <c r="D53" s="24">
        <v>46.6</v>
      </c>
      <c r="E53" s="24">
        <v>46.6</v>
      </c>
      <c r="F53" s="25">
        <f>E53*100/D53-100</f>
        <v>0</v>
      </c>
      <c r="G53" s="13" t="s">
        <v>152</v>
      </c>
    </row>
    <row r="54" spans="1:7" ht="45" x14ac:dyDescent="0.25">
      <c r="A54" s="14" t="s">
        <v>48</v>
      </c>
      <c r="B54" s="9" t="s">
        <v>216</v>
      </c>
      <c r="C54" s="24" t="s">
        <v>144</v>
      </c>
      <c r="D54" s="24">
        <v>176</v>
      </c>
      <c r="E54" s="24">
        <v>182.8</v>
      </c>
      <c r="F54" s="25">
        <f>E54*100/D54-100</f>
        <v>3.8636363636363598</v>
      </c>
      <c r="G54" s="13" t="s">
        <v>152</v>
      </c>
    </row>
    <row r="55" spans="1:7" x14ac:dyDescent="0.25">
      <c r="A55" s="57" t="s">
        <v>49</v>
      </c>
      <c r="B55" s="58"/>
      <c r="C55" s="58"/>
      <c r="D55" s="58"/>
      <c r="E55" s="58"/>
      <c r="F55" s="58"/>
      <c r="G55" s="58"/>
    </row>
    <row r="56" spans="1:7" ht="45" x14ac:dyDescent="0.25">
      <c r="A56" s="16" t="s">
        <v>50</v>
      </c>
      <c r="B56" s="17" t="s">
        <v>217</v>
      </c>
      <c r="C56" s="24" t="s">
        <v>191</v>
      </c>
      <c r="D56" s="24">
        <v>97</v>
      </c>
      <c r="E56" s="24">
        <v>145.5</v>
      </c>
      <c r="F56" s="25">
        <f>E56*100/D56-100</f>
        <v>50</v>
      </c>
      <c r="G56" s="13" t="s">
        <v>148</v>
      </c>
    </row>
    <row r="57" spans="1:7" x14ac:dyDescent="0.25">
      <c r="A57" s="16" t="s">
        <v>51</v>
      </c>
      <c r="B57" s="17" t="s">
        <v>218</v>
      </c>
      <c r="C57" s="24" t="s">
        <v>191</v>
      </c>
      <c r="D57" s="24">
        <v>71.5</v>
      </c>
      <c r="E57" s="24">
        <v>71.5</v>
      </c>
      <c r="F57" s="25">
        <f>E57*100/D57-100</f>
        <v>0</v>
      </c>
      <c r="G57" s="13" t="s">
        <v>148</v>
      </c>
    </row>
    <row r="58" spans="1:7" ht="30" x14ac:dyDescent="0.25">
      <c r="A58" s="16" t="s">
        <v>52</v>
      </c>
      <c r="B58" s="17" t="s">
        <v>219</v>
      </c>
      <c r="C58" s="24" t="s">
        <v>144</v>
      </c>
      <c r="D58" s="24">
        <v>49</v>
      </c>
      <c r="E58" s="24">
        <v>51.3</v>
      </c>
      <c r="F58" s="25">
        <f>E58*100/D58-100</f>
        <v>4.6938775510204067</v>
      </c>
      <c r="G58" s="13" t="s">
        <v>148</v>
      </c>
    </row>
    <row r="59" spans="1:7" ht="30" x14ac:dyDescent="0.25">
      <c r="A59" s="16" t="s">
        <v>53</v>
      </c>
      <c r="B59" s="17" t="s">
        <v>220</v>
      </c>
      <c r="C59" s="24" t="s">
        <v>144</v>
      </c>
      <c r="D59" s="24">
        <v>41.6</v>
      </c>
      <c r="E59" s="24">
        <v>38.6</v>
      </c>
      <c r="F59" s="25">
        <f>E59*100/D59-100</f>
        <v>-7.211538461538467</v>
      </c>
      <c r="G59" s="18" t="s">
        <v>288</v>
      </c>
    </row>
    <row r="60" spans="1:7" ht="45" x14ac:dyDescent="0.25">
      <c r="A60" s="16" t="s">
        <v>54</v>
      </c>
      <c r="B60" s="17" t="s">
        <v>221</v>
      </c>
      <c r="C60" s="11" t="s">
        <v>145</v>
      </c>
      <c r="D60" s="24">
        <v>0.54</v>
      </c>
      <c r="E60" s="24">
        <v>0.48</v>
      </c>
      <c r="F60" s="25">
        <f>D60*100/E60-100</f>
        <v>12.5</v>
      </c>
      <c r="G60" s="13" t="s">
        <v>148</v>
      </c>
    </row>
    <row r="61" spans="1:7" ht="45" x14ac:dyDescent="0.25">
      <c r="A61" s="16" t="s">
        <v>55</v>
      </c>
      <c r="B61" s="17" t="s">
        <v>222</v>
      </c>
      <c r="C61" s="24" t="s">
        <v>191</v>
      </c>
      <c r="D61" s="24">
        <v>1.32</v>
      </c>
      <c r="E61" s="24">
        <v>1.53</v>
      </c>
      <c r="F61" s="25">
        <f>E61*100/D61-100</f>
        <v>15.909090909090907</v>
      </c>
      <c r="G61" s="13" t="s">
        <v>148</v>
      </c>
    </row>
    <row r="62" spans="1:7" ht="90" x14ac:dyDescent="0.25">
      <c r="A62" s="16" t="s">
        <v>56</v>
      </c>
      <c r="B62" s="17" t="s">
        <v>223</v>
      </c>
      <c r="C62" s="24" t="s">
        <v>144</v>
      </c>
      <c r="D62" s="24">
        <v>100</v>
      </c>
      <c r="E62" s="24">
        <v>100</v>
      </c>
      <c r="F62" s="25">
        <f>E62*100/D62-100</f>
        <v>0</v>
      </c>
      <c r="G62" s="13" t="s">
        <v>148</v>
      </c>
    </row>
    <row r="63" spans="1:7" ht="127.5" x14ac:dyDescent="0.25">
      <c r="A63" s="16" t="s">
        <v>57</v>
      </c>
      <c r="B63" s="17" t="s">
        <v>224</v>
      </c>
      <c r="C63" s="24" t="s">
        <v>144</v>
      </c>
      <c r="D63" s="24">
        <v>5.3</v>
      </c>
      <c r="E63" s="24">
        <v>4.5</v>
      </c>
      <c r="F63" s="25">
        <f>E63*100/D63-100</f>
        <v>-15.094339622641513</v>
      </c>
      <c r="G63" s="19" t="s">
        <v>310</v>
      </c>
    </row>
    <row r="64" spans="1:7" ht="30" x14ac:dyDescent="0.25">
      <c r="A64" s="16" t="s">
        <v>58</v>
      </c>
      <c r="B64" s="17" t="s">
        <v>225</v>
      </c>
      <c r="C64" s="24" t="s">
        <v>191</v>
      </c>
      <c r="D64" s="24">
        <v>60.3</v>
      </c>
      <c r="E64" s="24">
        <v>60.38</v>
      </c>
      <c r="F64" s="25">
        <f>E64*100/D64-100</f>
        <v>0.13266998341624969</v>
      </c>
      <c r="G64" s="13" t="s">
        <v>148</v>
      </c>
    </row>
    <row r="65" spans="1:7" x14ac:dyDescent="0.25">
      <c r="A65" s="16" t="s">
        <v>59</v>
      </c>
      <c r="B65" s="17" t="s">
        <v>226</v>
      </c>
      <c r="C65" s="11" t="s">
        <v>145</v>
      </c>
      <c r="D65" s="24">
        <v>4</v>
      </c>
      <c r="E65" s="24">
        <v>0</v>
      </c>
      <c r="F65" s="25">
        <v>0</v>
      </c>
      <c r="G65" s="13" t="s">
        <v>148</v>
      </c>
    </row>
    <row r="66" spans="1:7" ht="45" x14ac:dyDescent="0.25">
      <c r="A66" s="16" t="s">
        <v>60</v>
      </c>
      <c r="B66" s="17" t="s">
        <v>227</v>
      </c>
      <c r="C66" s="24" t="s">
        <v>144</v>
      </c>
      <c r="D66" s="24">
        <v>11.9</v>
      </c>
      <c r="E66" s="24">
        <v>9</v>
      </c>
      <c r="F66" s="25">
        <f>E66*100/D66-100</f>
        <v>-24.369747899159663</v>
      </c>
      <c r="G66" s="19" t="s">
        <v>311</v>
      </c>
    </row>
    <row r="67" spans="1:7" x14ac:dyDescent="0.25">
      <c r="A67" s="57" t="s">
        <v>61</v>
      </c>
      <c r="B67" s="57"/>
      <c r="C67" s="57"/>
      <c r="D67" s="57"/>
      <c r="E67" s="57"/>
      <c r="F67" s="57"/>
      <c r="G67" s="57"/>
    </row>
    <row r="68" spans="1:7" x14ac:dyDescent="0.25">
      <c r="A68" s="16" t="s">
        <v>62</v>
      </c>
      <c r="B68" s="20" t="s">
        <v>228</v>
      </c>
      <c r="C68" s="24" t="s">
        <v>191</v>
      </c>
      <c r="D68" s="24">
        <v>58</v>
      </c>
      <c r="E68" s="24">
        <v>64</v>
      </c>
      <c r="F68" s="25">
        <f>E68*100/D68-100</f>
        <v>10.34482758620689</v>
      </c>
      <c r="G68" s="13" t="s">
        <v>152</v>
      </c>
    </row>
    <row r="69" spans="1:7" x14ac:dyDescent="0.25">
      <c r="A69" s="57" t="s">
        <v>63</v>
      </c>
      <c r="B69" s="58"/>
      <c r="C69" s="58"/>
      <c r="D69" s="58"/>
      <c r="E69" s="58"/>
      <c r="F69" s="58"/>
      <c r="G69" s="58"/>
    </row>
    <row r="70" spans="1:7" ht="30" x14ac:dyDescent="0.25">
      <c r="A70" s="14" t="s">
        <v>64</v>
      </c>
      <c r="B70" s="9" t="s">
        <v>229</v>
      </c>
      <c r="C70" s="24" t="s">
        <v>144</v>
      </c>
      <c r="D70" s="24">
        <v>6</v>
      </c>
      <c r="E70" s="24">
        <v>6</v>
      </c>
      <c r="F70" s="25">
        <f>E70*100/D70-100</f>
        <v>0</v>
      </c>
      <c r="G70" s="13" t="s">
        <v>147</v>
      </c>
    </row>
    <row r="71" spans="1:7" ht="75" x14ac:dyDescent="0.25">
      <c r="A71" s="14" t="s">
        <v>65</v>
      </c>
      <c r="B71" s="9" t="s">
        <v>230</v>
      </c>
      <c r="C71" s="24" t="s">
        <v>144</v>
      </c>
      <c r="D71" s="24">
        <v>47.5</v>
      </c>
      <c r="E71" s="24">
        <v>52.7</v>
      </c>
      <c r="F71" s="25">
        <f>E71*100/D71-100</f>
        <v>10.94736842105263</v>
      </c>
      <c r="G71" s="13" t="s">
        <v>148</v>
      </c>
    </row>
    <row r="72" spans="1:7" x14ac:dyDescent="0.25">
      <c r="A72" s="57" t="s">
        <v>66</v>
      </c>
      <c r="B72" s="58"/>
      <c r="C72" s="58"/>
      <c r="D72" s="58"/>
      <c r="E72" s="58"/>
      <c r="F72" s="58"/>
      <c r="G72" s="58"/>
    </row>
    <row r="73" spans="1:7" ht="30" x14ac:dyDescent="0.25">
      <c r="A73" s="14" t="s">
        <v>67</v>
      </c>
      <c r="B73" s="41" t="s">
        <v>231</v>
      </c>
      <c r="C73" s="24" t="s">
        <v>144</v>
      </c>
      <c r="D73" s="24">
        <v>91.7</v>
      </c>
      <c r="E73" s="24">
        <v>92.3</v>
      </c>
      <c r="F73" s="25">
        <f>E73*100/D73-100</f>
        <v>0.6543075245365344</v>
      </c>
      <c r="G73" s="13" t="s">
        <v>152</v>
      </c>
    </row>
    <row r="74" spans="1:7" x14ac:dyDescent="0.25">
      <c r="A74" s="59" t="s">
        <v>68</v>
      </c>
      <c r="B74" s="60"/>
      <c r="C74" s="60"/>
      <c r="D74" s="60"/>
      <c r="E74" s="60"/>
      <c r="F74" s="60"/>
      <c r="G74" s="60"/>
    </row>
    <row r="75" spans="1:7" ht="132" x14ac:dyDescent="0.25">
      <c r="A75" s="14" t="s">
        <v>69</v>
      </c>
      <c r="B75" s="41" t="s">
        <v>232</v>
      </c>
      <c r="C75" s="24" t="s">
        <v>145</v>
      </c>
      <c r="D75" s="12">
        <v>1.4</v>
      </c>
      <c r="E75" s="34">
        <v>3.4</v>
      </c>
      <c r="F75" s="29">
        <f>D75*100/E75-100</f>
        <v>-58.823529411764703</v>
      </c>
      <c r="G75" s="13" t="s">
        <v>289</v>
      </c>
    </row>
    <row r="76" spans="1:7" ht="45" x14ac:dyDescent="0.25">
      <c r="A76" s="14" t="s">
        <v>70</v>
      </c>
      <c r="B76" s="41" t="s">
        <v>233</v>
      </c>
      <c r="C76" s="24" t="s">
        <v>144</v>
      </c>
      <c r="D76" s="12">
        <v>62</v>
      </c>
      <c r="E76" s="12">
        <v>62.5</v>
      </c>
      <c r="F76" s="29">
        <f>E76*100/D76-100</f>
        <v>0.80645161290323131</v>
      </c>
      <c r="G76" s="13" t="s">
        <v>147</v>
      </c>
    </row>
    <row r="77" spans="1:7" x14ac:dyDescent="0.25">
      <c r="A77" s="57" t="s">
        <v>71</v>
      </c>
      <c r="B77" s="58"/>
      <c r="C77" s="58"/>
      <c r="D77" s="58"/>
      <c r="E77" s="58"/>
      <c r="F77" s="58"/>
      <c r="G77" s="58"/>
    </row>
    <row r="78" spans="1:7" ht="30" x14ac:dyDescent="0.25">
      <c r="A78" s="14" t="s">
        <v>72</v>
      </c>
      <c r="B78" s="41" t="s">
        <v>234</v>
      </c>
      <c r="C78" s="24" t="s">
        <v>144</v>
      </c>
      <c r="D78" s="26">
        <v>70</v>
      </c>
      <c r="E78" s="26">
        <v>87.8</v>
      </c>
      <c r="F78" s="29">
        <f>E78*100/D78-100</f>
        <v>25.428571428571431</v>
      </c>
      <c r="G78" s="13" t="s">
        <v>148</v>
      </c>
    </row>
    <row r="79" spans="1:7" x14ac:dyDescent="0.25">
      <c r="A79" s="57" t="s">
        <v>73</v>
      </c>
      <c r="B79" s="58"/>
      <c r="C79" s="58"/>
      <c r="D79" s="58"/>
      <c r="E79" s="58"/>
      <c r="F79" s="58"/>
      <c r="G79" s="58"/>
    </row>
    <row r="80" spans="1:7" ht="36" x14ac:dyDescent="0.25">
      <c r="A80" s="14" t="s">
        <v>74</v>
      </c>
      <c r="B80" s="41" t="s">
        <v>235</v>
      </c>
      <c r="C80" s="24" t="s">
        <v>144</v>
      </c>
      <c r="D80" s="26">
        <v>34</v>
      </c>
      <c r="E80" s="26">
        <v>0</v>
      </c>
      <c r="F80" s="29">
        <v>-100</v>
      </c>
      <c r="G80" s="13" t="s">
        <v>290</v>
      </c>
    </row>
    <row r="81" spans="1:7" ht="45" x14ac:dyDescent="0.25">
      <c r="A81" s="14" t="s">
        <v>75</v>
      </c>
      <c r="B81" s="41" t="s">
        <v>236</v>
      </c>
      <c r="C81" s="24" t="s">
        <v>144</v>
      </c>
      <c r="D81" s="24">
        <v>32</v>
      </c>
      <c r="E81" s="26">
        <v>0</v>
      </c>
      <c r="F81" s="29">
        <v>-100</v>
      </c>
      <c r="G81" s="13" t="s">
        <v>171</v>
      </c>
    </row>
    <row r="82" spans="1:7" ht="15.75" x14ac:dyDescent="0.25">
      <c r="A82" s="14" t="s">
        <v>167</v>
      </c>
      <c r="B82" s="41" t="s">
        <v>237</v>
      </c>
      <c r="C82" s="24" t="s">
        <v>145</v>
      </c>
      <c r="D82" s="24">
        <v>3.5</v>
      </c>
      <c r="E82" s="26">
        <v>2.2000000000000002</v>
      </c>
      <c r="F82" s="29">
        <f>D82*100/E82-100</f>
        <v>59.090909090909065</v>
      </c>
      <c r="G82" s="13" t="s">
        <v>148</v>
      </c>
    </row>
    <row r="83" spans="1:7" ht="30" x14ac:dyDescent="0.25">
      <c r="A83" s="14" t="s">
        <v>168</v>
      </c>
      <c r="B83" s="41" t="s">
        <v>238</v>
      </c>
      <c r="C83" s="24" t="s">
        <v>191</v>
      </c>
      <c r="D83" s="24">
        <v>1163</v>
      </c>
      <c r="E83" s="24">
        <v>403</v>
      </c>
      <c r="F83" s="29">
        <f>E83*100/D83-100</f>
        <v>-65.348237317282894</v>
      </c>
      <c r="G83" s="13" t="s">
        <v>171</v>
      </c>
    </row>
    <row r="84" spans="1:7" ht="30" x14ac:dyDescent="0.25">
      <c r="A84" s="14" t="s">
        <v>169</v>
      </c>
      <c r="B84" s="41" t="s">
        <v>239</v>
      </c>
      <c r="C84" s="24" t="s">
        <v>144</v>
      </c>
      <c r="D84" s="24">
        <v>1408</v>
      </c>
      <c r="E84" s="24">
        <v>764</v>
      </c>
      <c r="F84" s="29">
        <f>E84*100/D84-100</f>
        <v>-45.738636363636367</v>
      </c>
      <c r="G84" s="13" t="s">
        <v>171</v>
      </c>
    </row>
    <row r="85" spans="1:7" ht="30" x14ac:dyDescent="0.25">
      <c r="A85" s="14" t="s">
        <v>170</v>
      </c>
      <c r="B85" s="41" t="s">
        <v>240</v>
      </c>
      <c r="C85" s="24" t="s">
        <v>144</v>
      </c>
      <c r="D85" s="24">
        <v>100</v>
      </c>
      <c r="E85" s="24">
        <v>160</v>
      </c>
      <c r="F85" s="29">
        <f>E85*100/D85-100</f>
        <v>60</v>
      </c>
      <c r="G85" s="13" t="s">
        <v>172</v>
      </c>
    </row>
    <row r="86" spans="1:7" x14ac:dyDescent="0.25">
      <c r="A86" s="57" t="s">
        <v>76</v>
      </c>
      <c r="B86" s="58"/>
      <c r="C86" s="58"/>
      <c r="D86" s="58"/>
      <c r="E86" s="58"/>
      <c r="F86" s="58"/>
      <c r="G86" s="58"/>
    </row>
    <row r="87" spans="1:7" ht="72" x14ac:dyDescent="0.25">
      <c r="A87" s="14" t="s">
        <v>77</v>
      </c>
      <c r="B87" s="41" t="s">
        <v>241</v>
      </c>
      <c r="C87" s="24" t="s">
        <v>144</v>
      </c>
      <c r="D87" s="24">
        <v>100</v>
      </c>
      <c r="E87" s="24">
        <v>86.9</v>
      </c>
      <c r="F87" s="29">
        <f>E87*100/D87-100</f>
        <v>-13.099999999999994</v>
      </c>
      <c r="G87" s="13" t="s">
        <v>303</v>
      </c>
    </row>
    <row r="88" spans="1:7" x14ac:dyDescent="0.25">
      <c r="A88" s="57" t="s">
        <v>78</v>
      </c>
      <c r="B88" s="58"/>
      <c r="C88" s="58"/>
      <c r="D88" s="58"/>
      <c r="E88" s="58"/>
      <c r="F88" s="58"/>
      <c r="G88" s="58"/>
    </row>
    <row r="89" spans="1:7" ht="45" x14ac:dyDescent="0.25">
      <c r="A89" s="14" t="s">
        <v>79</v>
      </c>
      <c r="B89" s="41" t="s">
        <v>140</v>
      </c>
      <c r="C89" s="24" t="s">
        <v>145</v>
      </c>
      <c r="D89" s="35">
        <v>52.9</v>
      </c>
      <c r="E89" s="24">
        <v>59.1</v>
      </c>
      <c r="F89" s="29">
        <f>D89*100/E89-100</f>
        <v>-10.4906937394247</v>
      </c>
      <c r="G89" s="19" t="s">
        <v>312</v>
      </c>
    </row>
    <row r="90" spans="1:7" ht="30" x14ac:dyDescent="0.25">
      <c r="A90" s="14" t="s">
        <v>80</v>
      </c>
      <c r="B90" s="41" t="s">
        <v>141</v>
      </c>
      <c r="C90" s="24" t="s">
        <v>144</v>
      </c>
      <c r="D90" s="26">
        <v>4</v>
      </c>
      <c r="E90" s="26">
        <v>5</v>
      </c>
      <c r="F90" s="29">
        <f>E90*100/D90-100</f>
        <v>25</v>
      </c>
      <c r="G90" s="10" t="s">
        <v>147</v>
      </c>
    </row>
    <row r="91" spans="1:7" x14ac:dyDescent="0.25">
      <c r="A91" s="57" t="s">
        <v>81</v>
      </c>
      <c r="B91" s="58"/>
      <c r="C91" s="58"/>
      <c r="D91" s="58"/>
      <c r="E91" s="58"/>
      <c r="F91" s="58"/>
      <c r="G91" s="58"/>
    </row>
    <row r="92" spans="1:7" ht="75" x14ac:dyDescent="0.25">
      <c r="A92" s="14" t="s">
        <v>82</v>
      </c>
      <c r="B92" s="41" t="s">
        <v>242</v>
      </c>
      <c r="C92" s="24" t="s">
        <v>144</v>
      </c>
      <c r="D92" s="26">
        <v>6602</v>
      </c>
      <c r="E92" s="26">
        <v>7052</v>
      </c>
      <c r="F92" s="29">
        <f t="shared" ref="F92:F97" si="0">E92*100/D92-100</f>
        <v>6.8161163283853341</v>
      </c>
      <c r="G92" s="13" t="s">
        <v>152</v>
      </c>
    </row>
    <row r="93" spans="1:7" ht="45" x14ac:dyDescent="0.25">
      <c r="A93" s="14" t="s">
        <v>83</v>
      </c>
      <c r="B93" s="41" t="s">
        <v>243</v>
      </c>
      <c r="C93" s="24" t="s">
        <v>144</v>
      </c>
      <c r="D93" s="24">
        <v>90</v>
      </c>
      <c r="E93" s="24">
        <v>100</v>
      </c>
      <c r="F93" s="29">
        <f t="shared" si="0"/>
        <v>11.111111111111114</v>
      </c>
      <c r="G93" s="10" t="s">
        <v>147</v>
      </c>
    </row>
    <row r="94" spans="1:7" ht="45" x14ac:dyDescent="0.25">
      <c r="A94" s="14" t="s">
        <v>84</v>
      </c>
      <c r="B94" s="41" t="s">
        <v>244</v>
      </c>
      <c r="C94" s="24" t="s">
        <v>191</v>
      </c>
      <c r="D94" s="26">
        <v>65</v>
      </c>
      <c r="E94" s="26">
        <v>91</v>
      </c>
      <c r="F94" s="29">
        <f t="shared" si="0"/>
        <v>40</v>
      </c>
      <c r="G94" s="10" t="s">
        <v>147</v>
      </c>
    </row>
    <row r="95" spans="1:7" ht="45" x14ac:dyDescent="0.25">
      <c r="A95" s="14" t="s">
        <v>85</v>
      </c>
      <c r="B95" s="41" t="s">
        <v>245</v>
      </c>
      <c r="C95" s="24" t="s">
        <v>144</v>
      </c>
      <c r="D95" s="26">
        <v>65</v>
      </c>
      <c r="E95" s="26">
        <v>67</v>
      </c>
      <c r="F95" s="29">
        <f t="shared" si="0"/>
        <v>3.0769230769230802</v>
      </c>
      <c r="G95" s="10" t="s">
        <v>147</v>
      </c>
    </row>
    <row r="96" spans="1:7" ht="47.25" x14ac:dyDescent="0.25">
      <c r="A96" s="21" t="s">
        <v>160</v>
      </c>
      <c r="B96" s="42" t="s">
        <v>246</v>
      </c>
      <c r="C96" s="26" t="s">
        <v>144</v>
      </c>
      <c r="D96" s="26">
        <v>85</v>
      </c>
      <c r="E96" s="26">
        <v>95.3</v>
      </c>
      <c r="F96" s="29">
        <f t="shared" si="0"/>
        <v>12.117647058823536</v>
      </c>
      <c r="G96" s="10" t="s">
        <v>147</v>
      </c>
    </row>
    <row r="97" spans="1:7" ht="47.25" x14ac:dyDescent="0.25">
      <c r="A97" s="21" t="s">
        <v>161</v>
      </c>
      <c r="B97" s="42" t="s">
        <v>247</v>
      </c>
      <c r="C97" s="26" t="s">
        <v>144</v>
      </c>
      <c r="D97" s="26">
        <v>2</v>
      </c>
      <c r="E97" s="26">
        <v>1</v>
      </c>
      <c r="F97" s="29">
        <f t="shared" si="0"/>
        <v>-50</v>
      </c>
      <c r="G97" s="19" t="s">
        <v>313</v>
      </c>
    </row>
    <row r="98" spans="1:7" x14ac:dyDescent="0.25">
      <c r="A98" s="57" t="s">
        <v>86</v>
      </c>
      <c r="B98" s="58"/>
      <c r="C98" s="58"/>
      <c r="D98" s="58"/>
      <c r="E98" s="58"/>
      <c r="F98" s="58"/>
      <c r="G98" s="58"/>
    </row>
    <row r="99" spans="1:7" ht="75" x14ac:dyDescent="0.25">
      <c r="A99" s="14" t="s">
        <v>87</v>
      </c>
      <c r="B99" s="41" t="s">
        <v>306</v>
      </c>
      <c r="C99" s="24" t="s">
        <v>144</v>
      </c>
      <c r="D99" s="26">
        <v>4537</v>
      </c>
      <c r="E99" s="26">
        <v>5047</v>
      </c>
      <c r="F99" s="29">
        <f>E99*100/D99-100</f>
        <v>11.240908089045618</v>
      </c>
      <c r="G99" s="13" t="s">
        <v>162</v>
      </c>
    </row>
    <row r="100" spans="1:7" ht="60" x14ac:dyDescent="0.25">
      <c r="A100" s="14" t="s">
        <v>88</v>
      </c>
      <c r="B100" s="41" t="s">
        <v>248</v>
      </c>
      <c r="C100" s="24" t="s">
        <v>191</v>
      </c>
      <c r="D100" s="26">
        <v>85</v>
      </c>
      <c r="E100" s="26">
        <v>92.1</v>
      </c>
      <c r="F100" s="29">
        <f>E100*100/D100-100</f>
        <v>8.3529411764705941</v>
      </c>
      <c r="G100" s="10" t="s">
        <v>147</v>
      </c>
    </row>
    <row r="101" spans="1:7" x14ac:dyDescent="0.25">
      <c r="A101" s="57" t="s">
        <v>163</v>
      </c>
      <c r="B101" s="58"/>
      <c r="C101" s="58"/>
      <c r="D101" s="58"/>
      <c r="E101" s="58"/>
      <c r="F101" s="58"/>
      <c r="G101" s="58"/>
    </row>
    <row r="102" spans="1:7" ht="78.75" x14ac:dyDescent="0.25">
      <c r="A102" s="14" t="s">
        <v>164</v>
      </c>
      <c r="B102" s="42" t="s">
        <v>249</v>
      </c>
      <c r="C102" s="24" t="s">
        <v>144</v>
      </c>
      <c r="D102" s="26">
        <v>744</v>
      </c>
      <c r="E102" s="26">
        <v>1594</v>
      </c>
      <c r="F102" s="29">
        <f>E102*100/D102-100</f>
        <v>114.24731182795699</v>
      </c>
      <c r="G102" s="10" t="s">
        <v>147</v>
      </c>
    </row>
    <row r="103" spans="1:7" ht="78.75" x14ac:dyDescent="0.25">
      <c r="A103" s="14" t="s">
        <v>165</v>
      </c>
      <c r="B103" s="42" t="s">
        <v>250</v>
      </c>
      <c r="C103" s="24" t="s">
        <v>144</v>
      </c>
      <c r="D103" s="26">
        <v>70</v>
      </c>
      <c r="E103" s="26">
        <v>70.099999999999994</v>
      </c>
      <c r="F103" s="29">
        <f>E103*100/D103-100</f>
        <v>0.14285714285712459</v>
      </c>
      <c r="G103" s="10" t="s">
        <v>147</v>
      </c>
    </row>
    <row r="104" spans="1:7" ht="31.5" x14ac:dyDescent="0.25">
      <c r="A104" s="14" t="s">
        <v>166</v>
      </c>
      <c r="B104" s="42" t="s">
        <v>251</v>
      </c>
      <c r="C104" s="24" t="s">
        <v>191</v>
      </c>
      <c r="D104" s="35">
        <v>71.900000000000006</v>
      </c>
      <c r="E104" s="35">
        <v>69.3</v>
      </c>
      <c r="F104" s="29">
        <f>E104/D104*100%</f>
        <v>0.96383866481223912</v>
      </c>
      <c r="G104" s="13" t="s">
        <v>171</v>
      </c>
    </row>
    <row r="105" spans="1:7" x14ac:dyDescent="0.25">
      <c r="A105" s="59" t="s">
        <v>89</v>
      </c>
      <c r="B105" s="60"/>
      <c r="C105" s="60"/>
      <c r="D105" s="60"/>
      <c r="E105" s="60"/>
      <c r="F105" s="60"/>
      <c r="G105" s="60"/>
    </row>
    <row r="106" spans="1:7" ht="30" x14ac:dyDescent="0.25">
      <c r="A106" s="14" t="s">
        <v>90</v>
      </c>
      <c r="B106" s="41" t="s">
        <v>252</v>
      </c>
      <c r="C106" s="12" t="s">
        <v>144</v>
      </c>
      <c r="D106" s="24">
        <v>0.5</v>
      </c>
      <c r="E106" s="24">
        <v>15.2</v>
      </c>
      <c r="F106" s="29">
        <f>E106*100/D106-100</f>
        <v>2940</v>
      </c>
      <c r="G106" s="13" t="s">
        <v>291</v>
      </c>
    </row>
    <row r="107" spans="1:7" ht="30" x14ac:dyDescent="0.25">
      <c r="A107" s="14" t="s">
        <v>91</v>
      </c>
      <c r="B107" s="41" t="s">
        <v>253</v>
      </c>
      <c r="C107" s="24" t="s">
        <v>191</v>
      </c>
      <c r="D107" s="24">
        <v>92.3</v>
      </c>
      <c r="E107" s="24">
        <v>92.3</v>
      </c>
      <c r="F107" s="25">
        <f>E107*100/D107-100</f>
        <v>0</v>
      </c>
      <c r="G107" s="13" t="s">
        <v>152</v>
      </c>
    </row>
    <row r="108" spans="1:7" ht="45" x14ac:dyDescent="0.25">
      <c r="A108" s="14" t="s">
        <v>92</v>
      </c>
      <c r="B108" s="41" t="s">
        <v>254</v>
      </c>
      <c r="C108" s="24" t="s">
        <v>191</v>
      </c>
      <c r="D108" s="24">
        <v>14</v>
      </c>
      <c r="E108" s="24">
        <v>12</v>
      </c>
      <c r="F108" s="25">
        <f>E108*100/D108-100</f>
        <v>-14.285714285714292</v>
      </c>
      <c r="G108" s="13" t="s">
        <v>292</v>
      </c>
    </row>
    <row r="109" spans="1:7" x14ac:dyDescent="0.25">
      <c r="A109" s="57" t="s">
        <v>93</v>
      </c>
      <c r="B109" s="58"/>
      <c r="C109" s="58"/>
      <c r="D109" s="58"/>
      <c r="E109" s="58"/>
      <c r="F109" s="58"/>
      <c r="G109" s="58"/>
    </row>
    <row r="110" spans="1:7" x14ac:dyDescent="0.25">
      <c r="A110" s="14" t="s">
        <v>94</v>
      </c>
      <c r="B110" s="41" t="s">
        <v>255</v>
      </c>
      <c r="C110" s="12" t="s">
        <v>144</v>
      </c>
      <c r="D110" s="24">
        <v>15</v>
      </c>
      <c r="E110" s="24">
        <v>26.3</v>
      </c>
      <c r="F110" s="25">
        <f>E110*100/D110-100</f>
        <v>75.333333333333343</v>
      </c>
      <c r="G110" s="13" t="s">
        <v>152</v>
      </c>
    </row>
    <row r="111" spans="1:7" x14ac:dyDescent="0.25">
      <c r="A111" s="57" t="s">
        <v>95</v>
      </c>
      <c r="B111" s="58"/>
      <c r="C111" s="58"/>
      <c r="D111" s="58"/>
      <c r="E111" s="58"/>
      <c r="F111" s="58"/>
      <c r="G111" s="58"/>
    </row>
    <row r="112" spans="1:7" ht="60" x14ac:dyDescent="0.25">
      <c r="A112" s="14" t="s">
        <v>96</v>
      </c>
      <c r="B112" s="41" t="s">
        <v>282</v>
      </c>
      <c r="C112" s="12" t="s">
        <v>191</v>
      </c>
      <c r="D112" s="24">
        <v>5691</v>
      </c>
      <c r="E112" s="24">
        <v>5691</v>
      </c>
      <c r="F112" s="25">
        <f>E112*100/D112-100</f>
        <v>0</v>
      </c>
      <c r="G112" s="13" t="s">
        <v>148</v>
      </c>
    </row>
    <row r="113" spans="1:7" x14ac:dyDescent="0.25">
      <c r="A113" s="57" t="s">
        <v>97</v>
      </c>
      <c r="B113" s="58"/>
      <c r="C113" s="58"/>
      <c r="D113" s="58"/>
      <c r="E113" s="58"/>
      <c r="F113" s="58"/>
      <c r="G113" s="58"/>
    </row>
    <row r="114" spans="1:7" ht="45" x14ac:dyDescent="0.25">
      <c r="A114" s="14" t="s">
        <v>98</v>
      </c>
      <c r="B114" s="41" t="s">
        <v>307</v>
      </c>
      <c r="C114" s="24" t="s">
        <v>191</v>
      </c>
      <c r="D114" s="24">
        <v>6</v>
      </c>
      <c r="E114" s="24">
        <v>5</v>
      </c>
      <c r="F114" s="25">
        <f>E114*100/D114-100</f>
        <v>-16.666666666666671</v>
      </c>
      <c r="G114" s="13" t="s">
        <v>292</v>
      </c>
    </row>
    <row r="115" spans="1:7" ht="45" x14ac:dyDescent="0.25">
      <c r="A115" s="14" t="s">
        <v>99</v>
      </c>
      <c r="B115" s="41" t="s">
        <v>256</v>
      </c>
      <c r="C115" s="12" t="s">
        <v>144</v>
      </c>
      <c r="D115" s="24">
        <v>2095.3000000000002</v>
      </c>
      <c r="E115" s="24">
        <v>1664</v>
      </c>
      <c r="F115" s="25">
        <f>E115*100/D115-100</f>
        <v>-20.584164558774404</v>
      </c>
      <c r="G115" s="13" t="s">
        <v>292</v>
      </c>
    </row>
    <row r="116" spans="1:7" x14ac:dyDescent="0.25">
      <c r="A116" s="57" t="s">
        <v>100</v>
      </c>
      <c r="B116" s="58"/>
      <c r="C116" s="58"/>
      <c r="D116" s="58"/>
      <c r="E116" s="58"/>
      <c r="F116" s="58"/>
      <c r="G116" s="58"/>
    </row>
    <row r="117" spans="1:7" ht="45" x14ac:dyDescent="0.25">
      <c r="A117" s="14" t="s">
        <v>101</v>
      </c>
      <c r="B117" s="41" t="s">
        <v>257</v>
      </c>
      <c r="C117" s="24" t="s">
        <v>191</v>
      </c>
      <c r="D117" s="24">
        <v>8.0749999999999993</v>
      </c>
      <c r="E117" s="24">
        <v>8.0749999999999993</v>
      </c>
      <c r="F117" s="25">
        <f>E117*100/D117-100</f>
        <v>0</v>
      </c>
      <c r="G117" s="13" t="s">
        <v>147</v>
      </c>
    </row>
    <row r="118" spans="1:7" ht="45" x14ac:dyDescent="0.25">
      <c r="A118" s="14" t="s">
        <v>102</v>
      </c>
      <c r="B118" s="41" t="s">
        <v>258</v>
      </c>
      <c r="C118" s="12" t="s">
        <v>144</v>
      </c>
      <c r="D118" s="24">
        <v>0.14879999999999999</v>
      </c>
      <c r="E118" s="24">
        <v>0.14910000000000001</v>
      </c>
      <c r="F118" s="25">
        <f>E118*100/D118-100</f>
        <v>0.20161290322582204</v>
      </c>
      <c r="G118" s="13" t="s">
        <v>147</v>
      </c>
    </row>
    <row r="119" spans="1:7" x14ac:dyDescent="0.25">
      <c r="A119" s="59" t="s">
        <v>103</v>
      </c>
      <c r="B119" s="60"/>
      <c r="C119" s="60"/>
      <c r="D119" s="60"/>
      <c r="E119" s="60"/>
      <c r="F119" s="60"/>
      <c r="G119" s="60"/>
    </row>
    <row r="120" spans="1:7" ht="60" x14ac:dyDescent="0.25">
      <c r="A120" s="14" t="s">
        <v>104</v>
      </c>
      <c r="B120" s="41" t="s">
        <v>259</v>
      </c>
      <c r="C120" s="12" t="s">
        <v>144</v>
      </c>
      <c r="D120" s="24">
        <v>6130.9</v>
      </c>
      <c r="E120" s="24">
        <v>6117.4</v>
      </c>
      <c r="F120" s="29">
        <f>E120*100/D120-100</f>
        <v>-0.22019605604397441</v>
      </c>
      <c r="G120" s="13" t="s">
        <v>308</v>
      </c>
    </row>
    <row r="121" spans="1:7" x14ac:dyDescent="0.25">
      <c r="A121" s="57" t="s">
        <v>105</v>
      </c>
      <c r="B121" s="58"/>
      <c r="C121" s="58"/>
      <c r="D121" s="58"/>
      <c r="E121" s="58"/>
      <c r="F121" s="58"/>
      <c r="G121" s="58"/>
    </row>
    <row r="122" spans="1:7" ht="45" x14ac:dyDescent="0.25">
      <c r="A122" s="14" t="s">
        <v>106</v>
      </c>
      <c r="B122" s="41" t="s">
        <v>261</v>
      </c>
      <c r="C122" s="24" t="s">
        <v>260</v>
      </c>
      <c r="D122" s="24">
        <v>100</v>
      </c>
      <c r="E122" s="24">
        <v>100</v>
      </c>
      <c r="F122" s="29">
        <f>E122*100/D122-100</f>
        <v>0</v>
      </c>
      <c r="G122" s="13" t="s">
        <v>147</v>
      </c>
    </row>
    <row r="123" spans="1:7" ht="105" x14ac:dyDescent="0.25">
      <c r="A123" s="14" t="s">
        <v>173</v>
      </c>
      <c r="B123" s="41" t="s">
        <v>262</v>
      </c>
      <c r="C123" s="24" t="s">
        <v>191</v>
      </c>
      <c r="D123" s="24">
        <v>100</v>
      </c>
      <c r="E123" s="24">
        <v>100</v>
      </c>
      <c r="F123" s="29">
        <f>E123*100/D123-100</f>
        <v>0</v>
      </c>
      <c r="G123" s="13" t="s">
        <v>147</v>
      </c>
    </row>
    <row r="124" spans="1:7" x14ac:dyDescent="0.25">
      <c r="A124" s="57" t="s">
        <v>107</v>
      </c>
      <c r="B124" s="58"/>
      <c r="C124" s="58"/>
      <c r="D124" s="58"/>
      <c r="E124" s="58"/>
      <c r="F124" s="58"/>
      <c r="G124" s="58"/>
    </row>
    <row r="125" spans="1:7" ht="60" x14ac:dyDescent="0.25">
      <c r="A125" s="14" t="s">
        <v>108</v>
      </c>
      <c r="B125" s="41" t="s">
        <v>263</v>
      </c>
      <c r="C125" s="24" t="s">
        <v>145</v>
      </c>
      <c r="D125" s="24">
        <v>45</v>
      </c>
      <c r="E125" s="24">
        <v>45</v>
      </c>
      <c r="F125" s="29">
        <f>D125*100/E125-100</f>
        <v>0</v>
      </c>
      <c r="G125" s="13" t="s">
        <v>147</v>
      </c>
    </row>
    <row r="126" spans="1:7" x14ac:dyDescent="0.25">
      <c r="A126" s="57" t="s">
        <v>174</v>
      </c>
      <c r="B126" s="58"/>
      <c r="C126" s="58"/>
      <c r="D126" s="58"/>
      <c r="E126" s="58"/>
      <c r="F126" s="58"/>
      <c r="G126" s="58"/>
    </row>
    <row r="127" spans="1:7" ht="45" x14ac:dyDescent="0.25">
      <c r="A127" s="14" t="s">
        <v>175</v>
      </c>
      <c r="B127" s="41" t="s">
        <v>264</v>
      </c>
      <c r="C127" s="24" t="s">
        <v>144</v>
      </c>
      <c r="D127" s="24">
        <v>100</v>
      </c>
      <c r="E127" s="24">
        <v>100</v>
      </c>
      <c r="F127" s="29">
        <f>E127*100/D127-100</f>
        <v>0</v>
      </c>
      <c r="G127" s="13" t="s">
        <v>147</v>
      </c>
    </row>
    <row r="128" spans="1:7" x14ac:dyDescent="0.25">
      <c r="A128" s="57" t="s">
        <v>176</v>
      </c>
      <c r="B128" s="58"/>
      <c r="C128" s="58"/>
      <c r="D128" s="58"/>
      <c r="E128" s="58"/>
      <c r="F128" s="58"/>
      <c r="G128" s="58"/>
    </row>
    <row r="129" spans="1:7" x14ac:dyDescent="0.25">
      <c r="A129" s="14" t="s">
        <v>177</v>
      </c>
      <c r="B129" s="41" t="s">
        <v>265</v>
      </c>
      <c r="C129" s="24" t="s">
        <v>191</v>
      </c>
      <c r="D129" s="24">
        <v>100</v>
      </c>
      <c r="E129" s="24">
        <v>100</v>
      </c>
      <c r="F129" s="29">
        <f>E129*100/D129-100</f>
        <v>0</v>
      </c>
      <c r="G129" s="13" t="s">
        <v>147</v>
      </c>
    </row>
    <row r="130" spans="1:7" x14ac:dyDescent="0.25">
      <c r="A130" s="59" t="s">
        <v>109</v>
      </c>
      <c r="B130" s="60"/>
      <c r="C130" s="60"/>
      <c r="D130" s="60"/>
      <c r="E130" s="60"/>
      <c r="F130" s="60"/>
      <c r="G130" s="60"/>
    </row>
    <row r="131" spans="1:7" ht="48" x14ac:dyDescent="0.25">
      <c r="A131" s="14" t="s">
        <v>110</v>
      </c>
      <c r="B131" s="41" t="s">
        <v>266</v>
      </c>
      <c r="C131" s="24" t="s">
        <v>144</v>
      </c>
      <c r="D131" s="36">
        <v>165450</v>
      </c>
      <c r="E131" s="37">
        <v>472751</v>
      </c>
      <c r="F131" s="29">
        <f>E131*100/D131-100</f>
        <v>185.73647627682078</v>
      </c>
      <c r="G131" s="13" t="s">
        <v>178</v>
      </c>
    </row>
    <row r="132" spans="1:7" x14ac:dyDescent="0.25">
      <c r="A132" s="57" t="s">
        <v>111</v>
      </c>
      <c r="B132" s="58"/>
      <c r="C132" s="58"/>
      <c r="D132" s="58"/>
      <c r="E132" s="58"/>
      <c r="F132" s="58"/>
      <c r="G132" s="58"/>
    </row>
    <row r="133" spans="1:7" ht="30" x14ac:dyDescent="0.25">
      <c r="A133" s="14" t="s">
        <v>112</v>
      </c>
      <c r="B133" s="41" t="s">
        <v>267</v>
      </c>
      <c r="C133" s="24" t="s">
        <v>144</v>
      </c>
      <c r="D133" s="38">
        <v>230000</v>
      </c>
      <c r="E133" s="38">
        <v>402537</v>
      </c>
      <c r="F133" s="29">
        <f>E133*100/D133-100</f>
        <v>75.016086956521747</v>
      </c>
      <c r="G133" s="22" t="s">
        <v>147</v>
      </c>
    </row>
    <row r="134" spans="1:7" x14ac:dyDescent="0.25">
      <c r="A134" s="57" t="s">
        <v>113</v>
      </c>
      <c r="B134" s="58"/>
      <c r="C134" s="58"/>
      <c r="D134" s="58"/>
      <c r="E134" s="58"/>
      <c r="F134" s="58"/>
      <c r="G134" s="58"/>
    </row>
    <row r="135" spans="1:7" ht="89.25" x14ac:dyDescent="0.25">
      <c r="A135" s="14" t="s">
        <v>114</v>
      </c>
      <c r="B135" s="41" t="s">
        <v>268</v>
      </c>
      <c r="C135" s="24" t="s">
        <v>191</v>
      </c>
      <c r="D135" s="38">
        <v>60000</v>
      </c>
      <c r="E135" s="38">
        <v>51015</v>
      </c>
      <c r="F135" s="29">
        <f>E135*100/D135-100</f>
        <v>-14.974999999999994</v>
      </c>
      <c r="G135" s="6" t="s">
        <v>314</v>
      </c>
    </row>
    <row r="136" spans="1:7" x14ac:dyDescent="0.25">
      <c r="A136" s="57" t="s">
        <v>115</v>
      </c>
      <c r="B136" s="58"/>
      <c r="C136" s="58"/>
      <c r="D136" s="58"/>
      <c r="E136" s="58"/>
      <c r="F136" s="58"/>
      <c r="G136" s="58"/>
    </row>
    <row r="137" spans="1:7" ht="45" x14ac:dyDescent="0.25">
      <c r="A137" s="14" t="s">
        <v>116</v>
      </c>
      <c r="B137" s="41" t="s">
        <v>293</v>
      </c>
      <c r="C137" s="24" t="s">
        <v>144</v>
      </c>
      <c r="D137" s="26">
        <v>16</v>
      </c>
      <c r="E137" s="26">
        <v>16</v>
      </c>
      <c r="F137" s="29">
        <f>E137*100/D137-100</f>
        <v>0</v>
      </c>
      <c r="G137" s="22" t="s">
        <v>147</v>
      </c>
    </row>
    <row r="138" spans="1:7" x14ac:dyDescent="0.25">
      <c r="A138" s="59" t="s">
        <v>117</v>
      </c>
      <c r="B138" s="60"/>
      <c r="C138" s="60"/>
      <c r="D138" s="60"/>
      <c r="E138" s="60"/>
      <c r="F138" s="60"/>
      <c r="G138" s="60"/>
    </row>
    <row r="139" spans="1:7" ht="45" x14ac:dyDescent="0.25">
      <c r="A139" s="14" t="s">
        <v>118</v>
      </c>
      <c r="B139" s="41" t="s">
        <v>269</v>
      </c>
      <c r="C139" s="24" t="s">
        <v>144</v>
      </c>
      <c r="D139" s="24">
        <v>8.5</v>
      </c>
      <c r="E139" s="24">
        <v>8.5</v>
      </c>
      <c r="F139" s="25">
        <f>E139*100/D139-100</f>
        <v>0</v>
      </c>
      <c r="G139" s="13" t="s">
        <v>147</v>
      </c>
    </row>
    <row r="140" spans="1:7" x14ac:dyDescent="0.25">
      <c r="A140" s="57" t="s">
        <v>119</v>
      </c>
      <c r="B140" s="58"/>
      <c r="C140" s="58"/>
      <c r="D140" s="58"/>
      <c r="E140" s="58"/>
      <c r="F140" s="58"/>
      <c r="G140" s="58"/>
    </row>
    <row r="141" spans="1:7" ht="75" x14ac:dyDescent="0.25">
      <c r="A141" s="14" t="s">
        <v>120</v>
      </c>
      <c r="B141" s="41" t="s">
        <v>270</v>
      </c>
      <c r="C141" s="24" t="s">
        <v>191</v>
      </c>
      <c r="D141" s="24">
        <v>97</v>
      </c>
      <c r="E141" s="24">
        <v>97</v>
      </c>
      <c r="F141" s="25">
        <v>0</v>
      </c>
      <c r="G141" s="13" t="s">
        <v>147</v>
      </c>
    </row>
    <row r="142" spans="1:7" x14ac:dyDescent="0.25">
      <c r="A142" s="57" t="s">
        <v>121</v>
      </c>
      <c r="B142" s="58"/>
      <c r="C142" s="58"/>
      <c r="D142" s="58"/>
      <c r="E142" s="58"/>
      <c r="F142" s="58"/>
      <c r="G142" s="58"/>
    </row>
    <row r="143" spans="1:7" ht="45" x14ac:dyDescent="0.25">
      <c r="A143" s="14" t="s">
        <v>158</v>
      </c>
      <c r="B143" s="41" t="s">
        <v>271</v>
      </c>
      <c r="C143" s="24" t="s">
        <v>191</v>
      </c>
      <c r="D143" s="24">
        <v>13</v>
      </c>
      <c r="E143" s="24">
        <v>13.5</v>
      </c>
      <c r="F143" s="25">
        <f>E143*100/D143-100</f>
        <v>3.8461538461538396</v>
      </c>
      <c r="G143" s="13" t="s">
        <v>147</v>
      </c>
    </row>
    <row r="144" spans="1:7" x14ac:dyDescent="0.25">
      <c r="A144" s="57" t="s">
        <v>122</v>
      </c>
      <c r="B144" s="58"/>
      <c r="C144" s="58"/>
      <c r="D144" s="58"/>
      <c r="E144" s="58"/>
      <c r="F144" s="58"/>
      <c r="G144" s="58"/>
    </row>
    <row r="145" spans="1:7" ht="30" x14ac:dyDescent="0.25">
      <c r="A145" s="14" t="s">
        <v>123</v>
      </c>
      <c r="B145" s="41" t="s">
        <v>272</v>
      </c>
      <c r="C145" s="24" t="s">
        <v>191</v>
      </c>
      <c r="D145" s="24">
        <v>41.6</v>
      </c>
      <c r="E145" s="24">
        <v>41.6</v>
      </c>
      <c r="F145" s="25">
        <f>E145*100/D145-100</f>
        <v>0</v>
      </c>
      <c r="G145" s="13" t="s">
        <v>147</v>
      </c>
    </row>
    <row r="146" spans="1:7" x14ac:dyDescent="0.25">
      <c r="A146" s="57" t="s">
        <v>124</v>
      </c>
      <c r="B146" s="58"/>
      <c r="C146" s="58"/>
      <c r="D146" s="58"/>
      <c r="E146" s="58"/>
      <c r="F146" s="58"/>
      <c r="G146" s="58"/>
    </row>
    <row r="147" spans="1:7" ht="30" x14ac:dyDescent="0.25">
      <c r="A147" s="14" t="s">
        <v>125</v>
      </c>
      <c r="B147" s="41" t="s">
        <v>273</v>
      </c>
      <c r="C147" s="12" t="s">
        <v>144</v>
      </c>
      <c r="D147" s="24">
        <v>7.6</v>
      </c>
      <c r="E147" s="24">
        <v>8.3000000000000007</v>
      </c>
      <c r="F147" s="25">
        <f>E147*100/D147-100</f>
        <v>9.2105263157894939</v>
      </c>
      <c r="G147" s="19" t="s">
        <v>147</v>
      </c>
    </row>
    <row r="148" spans="1:7" ht="30" x14ac:dyDescent="0.25">
      <c r="A148" s="14" t="s">
        <v>126</v>
      </c>
      <c r="B148" s="41" t="s">
        <v>274</v>
      </c>
      <c r="C148" s="12" t="s">
        <v>191</v>
      </c>
      <c r="D148" s="24">
        <v>19.72</v>
      </c>
      <c r="E148" s="24">
        <v>20.149999999999999</v>
      </c>
      <c r="F148" s="25">
        <f>E148*100/D148-100</f>
        <v>2.180527383367135</v>
      </c>
      <c r="G148" s="13" t="s">
        <v>294</v>
      </c>
    </row>
    <row r="149" spans="1:7" ht="60" x14ac:dyDescent="0.25">
      <c r="A149" s="14" t="s">
        <v>159</v>
      </c>
      <c r="B149" s="41" t="s">
        <v>275</v>
      </c>
      <c r="C149" s="24" t="s">
        <v>144</v>
      </c>
      <c r="D149" s="24">
        <v>3.4</v>
      </c>
      <c r="E149" s="24">
        <v>3.4</v>
      </c>
      <c r="F149" s="25">
        <f>E149*100/D149-100</f>
        <v>0</v>
      </c>
      <c r="G149" s="22" t="s">
        <v>147</v>
      </c>
    </row>
    <row r="150" spans="1:7" x14ac:dyDescent="0.25">
      <c r="A150" s="59" t="s">
        <v>127</v>
      </c>
      <c r="B150" s="60"/>
      <c r="C150" s="60"/>
      <c r="D150" s="60"/>
      <c r="E150" s="60"/>
      <c r="F150" s="60"/>
      <c r="G150" s="60"/>
    </row>
    <row r="151" spans="1:7" ht="90" x14ac:dyDescent="0.25">
      <c r="A151" s="14" t="s">
        <v>128</v>
      </c>
      <c r="B151" s="41" t="s">
        <v>276</v>
      </c>
      <c r="C151" s="24" t="s">
        <v>191</v>
      </c>
      <c r="D151" s="26">
        <v>75</v>
      </c>
      <c r="E151" s="26">
        <v>87.1</v>
      </c>
      <c r="F151" s="29">
        <f>E151*100/D151-100</f>
        <v>16.13333333333334</v>
      </c>
      <c r="G151" s="22" t="s">
        <v>147</v>
      </c>
    </row>
    <row r="152" spans="1:7" x14ac:dyDescent="0.25">
      <c r="A152" s="57" t="s">
        <v>129</v>
      </c>
      <c r="B152" s="58"/>
      <c r="C152" s="58"/>
      <c r="D152" s="58"/>
      <c r="E152" s="58"/>
      <c r="F152" s="58"/>
      <c r="G152" s="58"/>
    </row>
    <row r="153" spans="1:7" ht="60" x14ac:dyDescent="0.25">
      <c r="A153" s="66" t="s">
        <v>130</v>
      </c>
      <c r="B153" s="41" t="s">
        <v>277</v>
      </c>
      <c r="C153" s="53" t="s">
        <v>144</v>
      </c>
      <c r="D153" s="26">
        <v>550</v>
      </c>
      <c r="E153" s="26">
        <v>977</v>
      </c>
      <c r="F153" s="29">
        <f t="shared" ref="F153:F158" si="1">E153*100/D153-100</f>
        <v>77.636363636363626</v>
      </c>
      <c r="G153" s="13" t="s">
        <v>148</v>
      </c>
    </row>
    <row r="154" spans="1:7" ht="30" x14ac:dyDescent="0.25">
      <c r="A154" s="66"/>
      <c r="B154" s="41" t="s">
        <v>131</v>
      </c>
      <c r="C154" s="53"/>
      <c r="D154" s="26">
        <v>183</v>
      </c>
      <c r="E154" s="26">
        <v>754</v>
      </c>
      <c r="F154" s="29">
        <f t="shared" si="1"/>
        <v>312.02185792349729</v>
      </c>
      <c r="G154" s="13" t="s">
        <v>148</v>
      </c>
    </row>
    <row r="155" spans="1:7" ht="15.75" x14ac:dyDescent="0.25">
      <c r="A155" s="66"/>
      <c r="B155" s="41" t="s">
        <v>132</v>
      </c>
      <c r="C155" s="53"/>
      <c r="D155" s="26">
        <v>367</v>
      </c>
      <c r="E155" s="26">
        <v>223</v>
      </c>
      <c r="F155" s="29">
        <f t="shared" si="1"/>
        <v>-39.237057220708444</v>
      </c>
      <c r="G155" s="13" t="s">
        <v>295</v>
      </c>
    </row>
    <row r="156" spans="1:7" ht="75" x14ac:dyDescent="0.25">
      <c r="A156" s="14" t="s">
        <v>133</v>
      </c>
      <c r="B156" s="41" t="s">
        <v>278</v>
      </c>
      <c r="C156" s="24" t="s">
        <v>191</v>
      </c>
      <c r="D156" s="26">
        <v>150</v>
      </c>
      <c r="E156" s="26">
        <v>244</v>
      </c>
      <c r="F156" s="29">
        <f t="shared" si="1"/>
        <v>62.666666666666657</v>
      </c>
      <c r="G156" s="22" t="s">
        <v>147</v>
      </c>
    </row>
    <row r="157" spans="1:7" ht="60" x14ac:dyDescent="0.25">
      <c r="A157" s="14" t="s">
        <v>134</v>
      </c>
      <c r="B157" s="41" t="s">
        <v>279</v>
      </c>
      <c r="C157" s="24" t="s">
        <v>144</v>
      </c>
      <c r="D157" s="24">
        <v>80</v>
      </c>
      <c r="E157" s="24">
        <v>21.7</v>
      </c>
      <c r="F157" s="29">
        <f t="shared" si="1"/>
        <v>-72.875</v>
      </c>
      <c r="G157" s="13" t="s">
        <v>316</v>
      </c>
    </row>
    <row r="158" spans="1:7" ht="90" x14ac:dyDescent="0.25">
      <c r="A158" s="14" t="s">
        <v>135</v>
      </c>
      <c r="B158" s="41" t="s">
        <v>280</v>
      </c>
      <c r="C158" s="24" t="s">
        <v>144</v>
      </c>
      <c r="D158" s="24">
        <v>80</v>
      </c>
      <c r="E158" s="24">
        <v>14.3</v>
      </c>
      <c r="F158" s="29">
        <f t="shared" si="1"/>
        <v>-82.125</v>
      </c>
      <c r="G158" s="13" t="s">
        <v>296</v>
      </c>
    </row>
    <row r="159" spans="1:7" x14ac:dyDescent="0.25">
      <c r="A159" s="59" t="s">
        <v>136</v>
      </c>
      <c r="B159" s="60"/>
      <c r="C159" s="60"/>
      <c r="D159" s="60"/>
      <c r="E159" s="60"/>
      <c r="F159" s="60"/>
      <c r="G159" s="60"/>
    </row>
    <row r="160" spans="1:7" ht="30" x14ac:dyDescent="0.25">
      <c r="A160" s="14" t="s">
        <v>137</v>
      </c>
      <c r="B160" s="41" t="s">
        <v>142</v>
      </c>
      <c r="C160" s="24" t="s">
        <v>144</v>
      </c>
      <c r="D160" s="26">
        <v>129746.3</v>
      </c>
      <c r="E160" s="26">
        <v>135683.4</v>
      </c>
      <c r="F160" s="29">
        <f>E160*100/D160-100</f>
        <v>4.5759301035944731</v>
      </c>
      <c r="G160" s="13" t="s">
        <v>148</v>
      </c>
    </row>
    <row r="161" spans="1:7" x14ac:dyDescent="0.25">
      <c r="A161" s="57" t="s">
        <v>138</v>
      </c>
      <c r="B161" s="58"/>
      <c r="C161" s="58"/>
      <c r="D161" s="58"/>
      <c r="E161" s="58"/>
      <c r="F161" s="58"/>
      <c r="G161" s="58"/>
    </row>
    <row r="162" spans="1:7" ht="30" x14ac:dyDescent="0.25">
      <c r="A162" s="14" t="s">
        <v>139</v>
      </c>
      <c r="B162" s="41" t="s">
        <v>143</v>
      </c>
      <c r="C162" s="24" t="s">
        <v>144</v>
      </c>
      <c r="D162" s="26">
        <v>0.8</v>
      </c>
      <c r="E162" s="26">
        <v>5.2</v>
      </c>
      <c r="F162" s="29">
        <f>E162*100/D162-100</f>
        <v>550</v>
      </c>
      <c r="G162" s="13" t="s">
        <v>148</v>
      </c>
    </row>
    <row r="163" spans="1:7" x14ac:dyDescent="0.25">
      <c r="A163" s="3"/>
      <c r="B163" s="43"/>
      <c r="C163" s="39"/>
      <c r="D163" s="39"/>
      <c r="E163" s="39"/>
      <c r="F163" s="39"/>
      <c r="G163" s="44"/>
    </row>
    <row r="164" spans="1:7" x14ac:dyDescent="0.25">
      <c r="A164" s="3"/>
      <c r="B164" s="43"/>
      <c r="C164" s="39"/>
      <c r="D164" s="39"/>
      <c r="E164" s="39"/>
      <c r="F164" s="39"/>
      <c r="G164" s="44"/>
    </row>
    <row r="165" spans="1:7" x14ac:dyDescent="0.25">
      <c r="A165" s="3"/>
      <c r="B165" s="43"/>
      <c r="C165" s="39"/>
      <c r="D165" s="39"/>
      <c r="E165" s="39"/>
      <c r="F165" s="39"/>
      <c r="G165" s="44"/>
    </row>
    <row r="166" spans="1:7" x14ac:dyDescent="0.25">
      <c r="A166" s="3"/>
      <c r="B166" s="43"/>
      <c r="C166" s="39"/>
      <c r="D166" s="39"/>
      <c r="E166" s="39"/>
      <c r="F166" s="39"/>
      <c r="G166" s="44"/>
    </row>
    <row r="167" spans="1:7" x14ac:dyDescent="0.25">
      <c r="A167" s="3"/>
      <c r="B167" s="43"/>
      <c r="C167" s="39"/>
      <c r="D167" s="39"/>
      <c r="E167" s="39"/>
      <c r="F167" s="39"/>
      <c r="G167" s="44"/>
    </row>
    <row r="168" spans="1:7" x14ac:dyDescent="0.25">
      <c r="A168" s="3"/>
      <c r="B168" s="43"/>
      <c r="C168" s="39"/>
      <c r="D168" s="39"/>
      <c r="E168" s="39"/>
      <c r="F168" s="39"/>
      <c r="G168" s="44"/>
    </row>
    <row r="169" spans="1:7" x14ac:dyDescent="0.25">
      <c r="A169" s="3"/>
      <c r="B169" s="43"/>
      <c r="C169" s="39"/>
      <c r="D169" s="39"/>
      <c r="E169" s="39"/>
      <c r="F169" s="39"/>
      <c r="G169" s="44"/>
    </row>
    <row r="170" spans="1:7" x14ac:dyDescent="0.25">
      <c r="A170" s="3"/>
      <c r="B170" s="43"/>
      <c r="C170" s="39"/>
      <c r="D170" s="39"/>
      <c r="E170" s="39"/>
      <c r="F170" s="39"/>
      <c r="G170" s="44"/>
    </row>
    <row r="172" spans="1:7" ht="39.75" customHeight="1" x14ac:dyDescent="0.25">
      <c r="A172" s="46"/>
      <c r="B172" s="47"/>
      <c r="C172" s="47"/>
      <c r="D172" s="47"/>
      <c r="E172" s="47"/>
      <c r="F172" s="47"/>
      <c r="G172" s="47"/>
    </row>
    <row r="174" spans="1:7" x14ac:dyDescent="0.25">
      <c r="A174" s="2"/>
    </row>
  </sheetData>
  <mergeCells count="58">
    <mergeCell ref="A132:G132"/>
    <mergeCell ref="A134:G134"/>
    <mergeCell ref="A136:G136"/>
    <mergeCell ref="A138:G138"/>
    <mergeCell ref="A121:G121"/>
    <mergeCell ref="A124:G124"/>
    <mergeCell ref="A126:G126"/>
    <mergeCell ref="A128:G128"/>
    <mergeCell ref="A130:G130"/>
    <mergeCell ref="A159:G159"/>
    <mergeCell ref="A161:G161"/>
    <mergeCell ref="A153:A155"/>
    <mergeCell ref="A140:G140"/>
    <mergeCell ref="A142:G142"/>
    <mergeCell ref="A144:G144"/>
    <mergeCell ref="A146:G146"/>
    <mergeCell ref="A150:G150"/>
    <mergeCell ref="A152:G152"/>
    <mergeCell ref="C153:C155"/>
    <mergeCell ref="A111:G111"/>
    <mergeCell ref="A101:G101"/>
    <mergeCell ref="A113:G113"/>
    <mergeCell ref="A116:G116"/>
    <mergeCell ref="A119:G119"/>
    <mergeCell ref="A88:G88"/>
    <mergeCell ref="A91:G91"/>
    <mergeCell ref="A98:G98"/>
    <mergeCell ref="A105:G105"/>
    <mergeCell ref="A109:G109"/>
    <mergeCell ref="E1:G1"/>
    <mergeCell ref="A74:G74"/>
    <mergeCell ref="A77:G77"/>
    <mergeCell ref="A79:G79"/>
    <mergeCell ref="A86:G86"/>
    <mergeCell ref="A55:G55"/>
    <mergeCell ref="A67:G67"/>
    <mergeCell ref="A69:G69"/>
    <mergeCell ref="A72:G72"/>
    <mergeCell ref="A11:G11"/>
    <mergeCell ref="A15:G15"/>
    <mergeCell ref="A18:G18"/>
    <mergeCell ref="A22:G22"/>
    <mergeCell ref="A172:G172"/>
    <mergeCell ref="A2:G2"/>
    <mergeCell ref="A4:A5"/>
    <mergeCell ref="B4:B5"/>
    <mergeCell ref="C4:C5"/>
    <mergeCell ref="D4:F4"/>
    <mergeCell ref="G4:G5"/>
    <mergeCell ref="A3:G3"/>
    <mergeCell ref="A7:G7"/>
    <mergeCell ref="A25:G25"/>
    <mergeCell ref="A27:G27"/>
    <mergeCell ref="A30:G30"/>
    <mergeCell ref="A41:G41"/>
    <mergeCell ref="A43:G43"/>
    <mergeCell ref="A46:G46"/>
    <mergeCell ref="A51:G51"/>
  </mergeCells>
  <pageMargins left="0.4" right="0.25" top="0.41" bottom="0.39370078740157483" header="0.15748031496062992" footer="0.15748031496062992"/>
  <pageSetup paperSize="9" scale="10" orientation="landscape" r:id="rId1"/>
  <headerFooter alignWithMargins="0">
    <oddFooter>&amp;L&amp;"Times New Roman,обычный"&amp;8 244-19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Достижение показателей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Ширинкина ЮГ</dc:creator>
  <cp:lastModifiedBy>Корнилова Ксения Юрьевна</cp:lastModifiedBy>
  <cp:lastPrinted>2021-03-11T10:39:42Z</cp:lastPrinted>
  <dcterms:created xsi:type="dcterms:W3CDTF">2020-01-10T11:27:27Z</dcterms:created>
  <dcterms:modified xsi:type="dcterms:W3CDTF">2021-05-25T09:42:44Z</dcterms:modified>
</cp:coreProperties>
</file>